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Beverly\LABOR\QCEW\"/>
    </mc:Choice>
  </mc:AlternateContent>
  <bookViews>
    <workbookView xWindow="0" yWindow="0" windowWidth="24000" windowHeight="10110"/>
  </bookViews>
  <sheets>
    <sheet name="Emp" sheetId="5" r:id="rId1"/>
    <sheet name="Firms" sheetId="1" r:id="rId2"/>
    <sheet name="Estab" sheetId="2" r:id="rId3"/>
    <sheet name="Salary" sheetId="3" r:id="rId4"/>
    <sheet name="Payroll" sheetId="4" r:id="rId5"/>
  </sheets>
  <definedNames>
    <definedName name="_xlnm._FilterDatabase" localSheetId="0" hidden="1">Emp!$A$3:$BL$171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76" i="3" l="1"/>
  <c r="R176" i="3"/>
  <c r="S176" i="3"/>
  <c r="T176" i="3"/>
  <c r="U176" i="3"/>
  <c r="V176" i="3"/>
  <c r="Q177" i="3"/>
  <c r="R177" i="3"/>
  <c r="S177" i="3"/>
  <c r="T177" i="3"/>
  <c r="U177" i="3"/>
  <c r="V177" i="3"/>
  <c r="Q178" i="3"/>
  <c r="R178" i="3"/>
  <c r="S178" i="3"/>
  <c r="T178" i="3"/>
  <c r="U178" i="3"/>
  <c r="V178" i="3"/>
  <c r="Q179" i="3"/>
  <c r="R179" i="3"/>
  <c r="S179" i="3"/>
  <c r="T179" i="3"/>
  <c r="U179" i="3"/>
  <c r="V179" i="3"/>
  <c r="Q180" i="3"/>
  <c r="R180" i="3"/>
  <c r="S180" i="3"/>
  <c r="T180" i="3"/>
  <c r="U180" i="3"/>
  <c r="V180" i="3"/>
  <c r="Q181" i="3"/>
  <c r="R181" i="3"/>
  <c r="S181" i="3"/>
  <c r="T181" i="3"/>
  <c r="U181" i="3"/>
  <c r="V181" i="3"/>
  <c r="Q182" i="3"/>
  <c r="R182" i="3"/>
  <c r="S182" i="3"/>
  <c r="T182" i="3"/>
  <c r="U182" i="3"/>
  <c r="V182" i="3"/>
  <c r="Q183" i="3"/>
  <c r="R183" i="3"/>
  <c r="S183" i="3"/>
  <c r="T183" i="3"/>
  <c r="U183" i="3"/>
  <c r="V183" i="3"/>
  <c r="Q184" i="3"/>
  <c r="R184" i="3"/>
  <c r="S184" i="3"/>
  <c r="T184" i="3"/>
  <c r="U184" i="3"/>
  <c r="V184" i="3"/>
  <c r="Q185" i="3"/>
  <c r="R185" i="3"/>
  <c r="S185" i="3"/>
  <c r="T185" i="3"/>
  <c r="U185" i="3"/>
  <c r="V185" i="3"/>
  <c r="Q186" i="3"/>
  <c r="R186" i="3"/>
  <c r="S186" i="3"/>
  <c r="T186" i="3"/>
  <c r="U186" i="3"/>
  <c r="V186" i="3"/>
  <c r="Q187" i="3"/>
  <c r="R187" i="3"/>
  <c r="S187" i="3"/>
  <c r="T187" i="3"/>
  <c r="U187" i="3"/>
  <c r="V187" i="3"/>
  <c r="Q188" i="3"/>
  <c r="R188" i="3"/>
  <c r="S188" i="3"/>
  <c r="T188" i="3"/>
  <c r="U188" i="3"/>
  <c r="V188" i="3"/>
  <c r="Q189" i="3"/>
  <c r="R189" i="3"/>
  <c r="S189" i="3"/>
  <c r="T189" i="3"/>
  <c r="U189" i="3"/>
  <c r="V189" i="3"/>
  <c r="Q191" i="3"/>
  <c r="R191" i="3"/>
  <c r="S191" i="3"/>
  <c r="T191" i="3"/>
  <c r="U191" i="3"/>
  <c r="V191" i="3"/>
  <c r="Q192" i="3"/>
  <c r="R192" i="3" s="1"/>
  <c r="S192" i="3"/>
  <c r="T192" i="3"/>
  <c r="U192" i="3"/>
  <c r="V192" i="3" s="1"/>
  <c r="Q193" i="3"/>
  <c r="R193" i="3"/>
  <c r="S193" i="3"/>
  <c r="T193" i="3" s="1"/>
  <c r="U193" i="3"/>
  <c r="V193" i="3"/>
  <c r="Q195" i="3"/>
  <c r="R195" i="3"/>
  <c r="S195" i="3"/>
  <c r="T195" i="3" s="1"/>
  <c r="U195" i="3"/>
  <c r="V195" i="3"/>
  <c r="Q196" i="3"/>
  <c r="R196" i="3" s="1"/>
  <c r="S196" i="3"/>
  <c r="T196" i="3"/>
  <c r="U196" i="3"/>
  <c r="V196" i="3" s="1"/>
  <c r="S197" i="3"/>
  <c r="T197" i="3" s="1"/>
  <c r="U197" i="3"/>
  <c r="V197" i="3"/>
  <c r="Q198" i="3"/>
  <c r="R198" i="3" s="1"/>
  <c r="S198" i="3"/>
  <c r="T198" i="3"/>
  <c r="U198" i="3"/>
  <c r="V198" i="3" s="1"/>
  <c r="Q199" i="3"/>
  <c r="R199" i="3"/>
  <c r="S199" i="3"/>
  <c r="T199" i="3" s="1"/>
  <c r="U199" i="3"/>
  <c r="V199" i="3"/>
  <c r="Q200" i="3"/>
  <c r="R200" i="3" s="1"/>
  <c r="S200" i="3"/>
  <c r="T200" i="3"/>
  <c r="U200" i="3"/>
  <c r="V200" i="3" s="1"/>
  <c r="Q201" i="3"/>
  <c r="R201" i="3"/>
  <c r="S201" i="3"/>
  <c r="T201" i="3" s="1"/>
  <c r="U201" i="3"/>
  <c r="V201" i="3"/>
  <c r="Q202" i="3"/>
  <c r="R202" i="3" s="1"/>
  <c r="S202" i="3"/>
  <c r="T202" i="3"/>
  <c r="U202" i="3"/>
  <c r="V202" i="3" s="1"/>
  <c r="Q203" i="3"/>
  <c r="R203" i="3"/>
  <c r="S203" i="3"/>
  <c r="T203" i="3" s="1"/>
  <c r="U203" i="3"/>
  <c r="V203" i="3"/>
  <c r="Q204" i="3"/>
  <c r="R204" i="3" s="1"/>
  <c r="S204" i="3"/>
  <c r="T204" i="3"/>
  <c r="U204" i="3"/>
  <c r="V204" i="3" s="1"/>
  <c r="V175" i="3"/>
  <c r="U175" i="3"/>
  <c r="S175" i="3"/>
  <c r="T175" i="3" s="1"/>
  <c r="R175" i="3"/>
  <c r="Q175" i="3"/>
  <c r="Q176" i="4"/>
  <c r="R176" i="4" s="1"/>
  <c r="S176" i="4"/>
  <c r="T176" i="4"/>
  <c r="U176" i="4"/>
  <c r="V176" i="4" s="1"/>
  <c r="Q177" i="4"/>
  <c r="R177" i="4"/>
  <c r="S177" i="4"/>
  <c r="T177" i="4" s="1"/>
  <c r="U177" i="4"/>
  <c r="V177" i="4"/>
  <c r="Q178" i="4"/>
  <c r="R178" i="4" s="1"/>
  <c r="S178" i="4"/>
  <c r="T178" i="4"/>
  <c r="U178" i="4"/>
  <c r="V178" i="4" s="1"/>
  <c r="Q179" i="4"/>
  <c r="R179" i="4"/>
  <c r="S179" i="4"/>
  <c r="T179" i="4" s="1"/>
  <c r="U179" i="4"/>
  <c r="V179" i="4"/>
  <c r="Q180" i="4"/>
  <c r="R180" i="4" s="1"/>
  <c r="S180" i="4"/>
  <c r="T180" i="4"/>
  <c r="U180" i="4"/>
  <c r="V180" i="4" s="1"/>
  <c r="Q181" i="4"/>
  <c r="R181" i="4"/>
  <c r="S181" i="4"/>
  <c r="T181" i="4" s="1"/>
  <c r="U181" i="4"/>
  <c r="V181" i="4"/>
  <c r="Q182" i="4"/>
  <c r="R182" i="4" s="1"/>
  <c r="S182" i="4"/>
  <c r="T182" i="4"/>
  <c r="U182" i="4"/>
  <c r="V182" i="4" s="1"/>
  <c r="Q183" i="4"/>
  <c r="R183" i="4"/>
  <c r="S183" i="4"/>
  <c r="T183" i="4" s="1"/>
  <c r="U183" i="4"/>
  <c r="V183" i="4"/>
  <c r="Q184" i="4"/>
  <c r="R184" i="4" s="1"/>
  <c r="S184" i="4"/>
  <c r="T184" i="4"/>
  <c r="U184" i="4"/>
  <c r="V184" i="4" s="1"/>
  <c r="Q185" i="4"/>
  <c r="R185" i="4"/>
  <c r="S185" i="4"/>
  <c r="T185" i="4" s="1"/>
  <c r="U185" i="4"/>
  <c r="V185" i="4"/>
  <c r="Q186" i="4"/>
  <c r="R186" i="4" s="1"/>
  <c r="S186" i="4"/>
  <c r="T186" i="4"/>
  <c r="U186" i="4"/>
  <c r="V186" i="4" s="1"/>
  <c r="Q187" i="4"/>
  <c r="R187" i="4"/>
  <c r="S187" i="4"/>
  <c r="T187" i="4" s="1"/>
  <c r="U187" i="4"/>
  <c r="V187" i="4"/>
  <c r="Q188" i="4"/>
  <c r="R188" i="4" s="1"/>
  <c r="S188" i="4"/>
  <c r="T188" i="4"/>
  <c r="U188" i="4"/>
  <c r="V188" i="4" s="1"/>
  <c r="Q189" i="4"/>
  <c r="R189" i="4"/>
  <c r="S189" i="4"/>
  <c r="T189" i="4" s="1"/>
  <c r="U189" i="4"/>
  <c r="V189" i="4"/>
  <c r="Q191" i="4"/>
  <c r="R191" i="4"/>
  <c r="S191" i="4"/>
  <c r="T191" i="4" s="1"/>
  <c r="U191" i="4"/>
  <c r="V191" i="4"/>
  <c r="Q192" i="4"/>
  <c r="R192" i="4" s="1"/>
  <c r="S192" i="4"/>
  <c r="T192" i="4"/>
  <c r="U192" i="4"/>
  <c r="V192" i="4" s="1"/>
  <c r="Q193" i="4"/>
  <c r="R193" i="4"/>
  <c r="S193" i="4"/>
  <c r="T193" i="4" s="1"/>
  <c r="U193" i="4"/>
  <c r="V193" i="4"/>
  <c r="Q195" i="4"/>
  <c r="R195" i="4"/>
  <c r="S195" i="4"/>
  <c r="T195" i="4" s="1"/>
  <c r="U195" i="4"/>
  <c r="V195" i="4"/>
  <c r="Q196" i="4"/>
  <c r="R196" i="4" s="1"/>
  <c r="S196" i="4"/>
  <c r="T196" i="4"/>
  <c r="U196" i="4"/>
  <c r="V196" i="4" s="1"/>
  <c r="S197" i="4"/>
  <c r="T197" i="4" s="1"/>
  <c r="U197" i="4"/>
  <c r="V197" i="4"/>
  <c r="Q198" i="4"/>
  <c r="R198" i="4" s="1"/>
  <c r="S198" i="4"/>
  <c r="T198" i="4"/>
  <c r="U198" i="4"/>
  <c r="V198" i="4" s="1"/>
  <c r="Q199" i="4"/>
  <c r="R199" i="4"/>
  <c r="S199" i="4"/>
  <c r="T199" i="4" s="1"/>
  <c r="U199" i="4"/>
  <c r="V199" i="4"/>
  <c r="Q200" i="4"/>
  <c r="R200" i="4" s="1"/>
  <c r="S200" i="4"/>
  <c r="T200" i="4"/>
  <c r="U200" i="4"/>
  <c r="V200" i="4" s="1"/>
  <c r="Q201" i="4"/>
  <c r="R201" i="4"/>
  <c r="S201" i="4"/>
  <c r="T201" i="4" s="1"/>
  <c r="U201" i="4"/>
  <c r="V201" i="4"/>
  <c r="Q202" i="4"/>
  <c r="R202" i="4" s="1"/>
  <c r="S202" i="4"/>
  <c r="T202" i="4"/>
  <c r="U202" i="4"/>
  <c r="V202" i="4" s="1"/>
  <c r="Q203" i="4"/>
  <c r="R203" i="4"/>
  <c r="S203" i="4"/>
  <c r="T203" i="4" s="1"/>
  <c r="U203" i="4"/>
  <c r="V203" i="4"/>
  <c r="Q204" i="4"/>
  <c r="R204" i="4" s="1"/>
  <c r="S204" i="4"/>
  <c r="T204" i="4"/>
  <c r="U204" i="4"/>
  <c r="V204" i="4" s="1"/>
  <c r="V175" i="4"/>
  <c r="U175" i="4"/>
  <c r="S175" i="4"/>
  <c r="T175" i="4" s="1"/>
  <c r="R175" i="4"/>
  <c r="Q175" i="4"/>
  <c r="P5" i="4"/>
  <c r="P6" i="4"/>
  <c r="P7" i="4"/>
  <c r="P8" i="4"/>
  <c r="P9" i="4"/>
  <c r="P10" i="4"/>
  <c r="P11" i="4"/>
  <c r="P12" i="4"/>
  <c r="P13" i="4"/>
  <c r="P14" i="4"/>
  <c r="P15" i="4"/>
  <c r="P16" i="4"/>
  <c r="P17" i="4"/>
  <c r="P18" i="4"/>
  <c r="P19" i="4"/>
  <c r="P20" i="4"/>
  <c r="P21" i="4"/>
  <c r="P22" i="4"/>
  <c r="P23" i="4"/>
  <c r="P24" i="4"/>
  <c r="P26" i="4"/>
  <c r="P27" i="4"/>
  <c r="P28" i="4"/>
  <c r="P29" i="4"/>
  <c r="P30" i="4"/>
  <c r="P31" i="4"/>
  <c r="P32" i="4"/>
  <c r="P33" i="4"/>
  <c r="P34" i="4"/>
  <c r="P35" i="4"/>
  <c r="P36" i="4"/>
  <c r="P37" i="4"/>
  <c r="P39" i="4"/>
  <c r="P40" i="4"/>
  <c r="P41" i="4"/>
  <c r="P42" i="4"/>
  <c r="P43" i="4"/>
  <c r="P44" i="4"/>
  <c r="P45" i="4"/>
  <c r="P46" i="4"/>
  <c r="P48" i="4"/>
  <c r="P49" i="4"/>
  <c r="P50" i="4"/>
  <c r="P51" i="4"/>
  <c r="P52" i="4"/>
  <c r="P53" i="4"/>
  <c r="P54" i="4"/>
  <c r="P55" i="4"/>
  <c r="P56" i="4"/>
  <c r="P57" i="4"/>
  <c r="P58" i="4"/>
  <c r="P59" i="4"/>
  <c r="P60" i="4"/>
  <c r="P61" i="4"/>
  <c r="P62" i="4"/>
  <c r="P63" i="4"/>
  <c r="P64" i="4"/>
  <c r="P65" i="4"/>
  <c r="P66" i="4"/>
  <c r="P67" i="4"/>
  <c r="P68" i="4"/>
  <c r="P69" i="4"/>
  <c r="P70" i="4"/>
  <c r="P71" i="4"/>
  <c r="P72" i="4"/>
  <c r="P73" i="4"/>
  <c r="P74" i="4"/>
  <c r="P75" i="4"/>
  <c r="P76" i="4"/>
  <c r="P77" i="4"/>
  <c r="P78" i="4"/>
  <c r="P79" i="4"/>
  <c r="P80" i="4"/>
  <c r="P82" i="4"/>
  <c r="P83" i="4"/>
  <c r="P85" i="4"/>
  <c r="P86" i="4"/>
  <c r="P87" i="4"/>
  <c r="P88" i="4"/>
  <c r="P89" i="4"/>
  <c r="P90" i="4"/>
  <c r="P91" i="4"/>
  <c r="P92" i="4"/>
  <c r="P93" i="4"/>
  <c r="P94" i="4"/>
  <c r="P95" i="4"/>
  <c r="P96" i="4"/>
  <c r="P99" i="4"/>
  <c r="P100" i="4"/>
  <c r="P101" i="4"/>
  <c r="P102" i="4"/>
  <c r="P103" i="4"/>
  <c r="P104" i="4"/>
  <c r="P105" i="4"/>
  <c r="P106" i="4"/>
  <c r="P108" i="4"/>
  <c r="P109" i="4"/>
  <c r="P110" i="4"/>
  <c r="P111" i="4"/>
  <c r="P112" i="4"/>
  <c r="P113" i="4"/>
  <c r="P114" i="4"/>
  <c r="P115" i="4"/>
  <c r="P116" i="4"/>
  <c r="P117" i="4"/>
  <c r="P118" i="4"/>
  <c r="P119" i="4"/>
  <c r="P120" i="4"/>
  <c r="P121" i="4"/>
  <c r="P122" i="4"/>
  <c r="P123" i="4"/>
  <c r="P124" i="4"/>
  <c r="P125" i="4"/>
  <c r="P126" i="4"/>
  <c r="P127" i="4"/>
  <c r="P128" i="4"/>
  <c r="P129" i="4"/>
  <c r="P130" i="4"/>
  <c r="P131" i="4"/>
  <c r="P132" i="4"/>
  <c r="P133" i="4"/>
  <c r="P134" i="4"/>
  <c r="P135" i="4"/>
  <c r="P136" i="4"/>
  <c r="P137" i="4"/>
  <c r="P138" i="4"/>
  <c r="P139" i="4"/>
  <c r="P140" i="4"/>
  <c r="P141" i="4"/>
  <c r="P142" i="4"/>
  <c r="P143" i="4"/>
  <c r="P144" i="4"/>
  <c r="P145" i="4"/>
  <c r="P146" i="4"/>
  <c r="P147" i="4"/>
  <c r="P148" i="4"/>
  <c r="P149" i="4"/>
  <c r="P150" i="4"/>
  <c r="P151" i="4"/>
  <c r="P152" i="4"/>
  <c r="P153" i="4"/>
  <c r="P154" i="4"/>
  <c r="P155" i="4"/>
  <c r="P156" i="4"/>
  <c r="P157" i="4"/>
  <c r="P158" i="4"/>
  <c r="P159" i="4"/>
  <c r="P160" i="4"/>
  <c r="P161" i="4"/>
  <c r="P162" i="4"/>
  <c r="P163" i="4"/>
  <c r="P164" i="4"/>
  <c r="P165" i="4"/>
  <c r="P166" i="4"/>
  <c r="P167" i="4"/>
  <c r="P168" i="4"/>
  <c r="P169" i="4"/>
  <c r="P170" i="4"/>
  <c r="P171" i="4"/>
  <c r="P4" i="4"/>
  <c r="Q176" i="2"/>
  <c r="R176" i="2"/>
  <c r="S176" i="2"/>
  <c r="T176" i="2"/>
  <c r="U176" i="2"/>
  <c r="V176" i="2"/>
  <c r="Q177" i="2"/>
  <c r="R177" i="2"/>
  <c r="S177" i="2"/>
  <c r="T177" i="2"/>
  <c r="U177" i="2"/>
  <c r="V177" i="2"/>
  <c r="Q178" i="2"/>
  <c r="R178" i="2"/>
  <c r="S178" i="2"/>
  <c r="T178" i="2"/>
  <c r="U178" i="2"/>
  <c r="V178" i="2"/>
  <c r="Q179" i="2"/>
  <c r="R179" i="2"/>
  <c r="S179" i="2"/>
  <c r="T179" i="2"/>
  <c r="U179" i="2"/>
  <c r="V179" i="2"/>
  <c r="Q180" i="2"/>
  <c r="R180" i="2"/>
  <c r="S180" i="2"/>
  <c r="T180" i="2"/>
  <c r="U180" i="2"/>
  <c r="V180" i="2"/>
  <c r="Q181" i="2"/>
  <c r="R181" i="2"/>
  <c r="S181" i="2"/>
  <c r="T181" i="2"/>
  <c r="U181" i="2"/>
  <c r="V181" i="2"/>
  <c r="Q182" i="2"/>
  <c r="R182" i="2"/>
  <c r="S182" i="2"/>
  <c r="T182" i="2"/>
  <c r="U182" i="2"/>
  <c r="V182" i="2"/>
  <c r="Q183" i="2"/>
  <c r="R183" i="2"/>
  <c r="S183" i="2"/>
  <c r="T183" i="2"/>
  <c r="U183" i="2"/>
  <c r="V183" i="2"/>
  <c r="Q184" i="2"/>
  <c r="R184" i="2"/>
  <c r="S184" i="2"/>
  <c r="T184" i="2"/>
  <c r="U184" i="2"/>
  <c r="V184" i="2"/>
  <c r="Q185" i="2"/>
  <c r="R185" i="2"/>
  <c r="S185" i="2"/>
  <c r="T185" i="2"/>
  <c r="U185" i="2"/>
  <c r="V185" i="2"/>
  <c r="Q186" i="2"/>
  <c r="R186" i="2"/>
  <c r="S186" i="2"/>
  <c r="T186" i="2"/>
  <c r="U186" i="2"/>
  <c r="V186" i="2"/>
  <c r="Q187" i="2"/>
  <c r="R187" i="2"/>
  <c r="S187" i="2"/>
  <c r="T187" i="2"/>
  <c r="U187" i="2"/>
  <c r="V187" i="2"/>
  <c r="Q188" i="2"/>
  <c r="R188" i="2"/>
  <c r="S188" i="2"/>
  <c r="T188" i="2"/>
  <c r="U188" i="2"/>
  <c r="V188" i="2"/>
  <c r="Q189" i="2"/>
  <c r="R189" i="2"/>
  <c r="S189" i="2"/>
  <c r="T189" i="2"/>
  <c r="U189" i="2"/>
  <c r="V189" i="2"/>
  <c r="Q191" i="2"/>
  <c r="R191" i="2"/>
  <c r="S191" i="2"/>
  <c r="T191" i="2"/>
  <c r="U191" i="2"/>
  <c r="V191" i="2"/>
  <c r="Q192" i="2"/>
  <c r="R192" i="2"/>
  <c r="S192" i="2"/>
  <c r="T192" i="2"/>
  <c r="U192" i="2"/>
  <c r="V192" i="2"/>
  <c r="Q193" i="2"/>
  <c r="R193" i="2"/>
  <c r="S193" i="2"/>
  <c r="T193" i="2"/>
  <c r="U193" i="2"/>
  <c r="V193" i="2"/>
  <c r="Q195" i="2"/>
  <c r="R195" i="2"/>
  <c r="S195" i="2"/>
  <c r="T195" i="2"/>
  <c r="U195" i="2"/>
  <c r="V195" i="2"/>
  <c r="Q196" i="2"/>
  <c r="R196" i="2"/>
  <c r="S196" i="2"/>
  <c r="T196" i="2"/>
  <c r="U196" i="2"/>
  <c r="V196" i="2"/>
  <c r="S197" i="2"/>
  <c r="T197" i="2"/>
  <c r="U197" i="2"/>
  <c r="V197" i="2"/>
  <c r="Q198" i="2"/>
  <c r="R198" i="2"/>
  <c r="S198" i="2"/>
  <c r="T198" i="2"/>
  <c r="U198" i="2"/>
  <c r="V198" i="2"/>
  <c r="Q199" i="2"/>
  <c r="R199" i="2"/>
  <c r="S199" i="2"/>
  <c r="T199" i="2"/>
  <c r="U199" i="2"/>
  <c r="V199" i="2"/>
  <c r="Q200" i="2"/>
  <c r="R200" i="2"/>
  <c r="S200" i="2"/>
  <c r="T200" i="2"/>
  <c r="U200" i="2"/>
  <c r="V200" i="2"/>
  <c r="Q201" i="2"/>
  <c r="R201" i="2"/>
  <c r="S201" i="2"/>
  <c r="T201" i="2"/>
  <c r="U201" i="2"/>
  <c r="V201" i="2"/>
  <c r="Q202" i="2"/>
  <c r="R202" i="2"/>
  <c r="S202" i="2"/>
  <c r="T202" i="2"/>
  <c r="U202" i="2"/>
  <c r="V202" i="2"/>
  <c r="Q203" i="2"/>
  <c r="R203" i="2"/>
  <c r="S203" i="2"/>
  <c r="T203" i="2"/>
  <c r="U203" i="2"/>
  <c r="V203" i="2"/>
  <c r="Q204" i="2"/>
  <c r="R204" i="2"/>
  <c r="S204" i="2"/>
  <c r="T204" i="2"/>
  <c r="U204" i="2"/>
  <c r="V204" i="2"/>
  <c r="U175" i="2"/>
  <c r="V175" i="2" s="1"/>
  <c r="S175" i="2"/>
  <c r="T175" i="2" s="1"/>
  <c r="Q175" i="2"/>
  <c r="R175" i="2" s="1"/>
  <c r="P5" i="2"/>
  <c r="P6" i="2"/>
  <c r="P7" i="2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6" i="2"/>
  <c r="P27" i="2"/>
  <c r="P28" i="2"/>
  <c r="P29" i="2"/>
  <c r="P30" i="2"/>
  <c r="P31" i="2"/>
  <c r="P32" i="2"/>
  <c r="P33" i="2"/>
  <c r="P34" i="2"/>
  <c r="P35" i="2"/>
  <c r="P36" i="2"/>
  <c r="P37" i="2"/>
  <c r="P39" i="2"/>
  <c r="P40" i="2"/>
  <c r="P41" i="2"/>
  <c r="P42" i="2"/>
  <c r="P43" i="2"/>
  <c r="P44" i="2"/>
  <c r="P45" i="2"/>
  <c r="P46" i="2"/>
  <c r="P48" i="2"/>
  <c r="P49" i="2"/>
  <c r="P50" i="2"/>
  <c r="P51" i="2"/>
  <c r="P52" i="2"/>
  <c r="P53" i="2"/>
  <c r="P54" i="2"/>
  <c r="P55" i="2"/>
  <c r="P56" i="2"/>
  <c r="P57" i="2"/>
  <c r="P58" i="2"/>
  <c r="P59" i="2"/>
  <c r="P60" i="2"/>
  <c r="P61" i="2"/>
  <c r="P62" i="2"/>
  <c r="P63" i="2"/>
  <c r="P64" i="2"/>
  <c r="P65" i="2"/>
  <c r="P66" i="2"/>
  <c r="P67" i="2"/>
  <c r="P68" i="2"/>
  <c r="P69" i="2"/>
  <c r="P70" i="2"/>
  <c r="P71" i="2"/>
  <c r="P72" i="2"/>
  <c r="P73" i="2"/>
  <c r="P74" i="2"/>
  <c r="P75" i="2"/>
  <c r="P76" i="2"/>
  <c r="P77" i="2"/>
  <c r="P78" i="2"/>
  <c r="P79" i="2"/>
  <c r="P80" i="2"/>
  <c r="P82" i="2"/>
  <c r="P83" i="2"/>
  <c r="P85" i="2"/>
  <c r="P86" i="2"/>
  <c r="P87" i="2"/>
  <c r="P88" i="2"/>
  <c r="P89" i="2"/>
  <c r="P90" i="2"/>
  <c r="P91" i="2"/>
  <c r="P92" i="2"/>
  <c r="P93" i="2"/>
  <c r="P94" i="2"/>
  <c r="P95" i="2"/>
  <c r="P96" i="2"/>
  <c r="P99" i="2"/>
  <c r="P100" i="2"/>
  <c r="P101" i="2"/>
  <c r="P102" i="2"/>
  <c r="P103" i="2"/>
  <c r="P104" i="2"/>
  <c r="P105" i="2"/>
  <c r="P106" i="2"/>
  <c r="P108" i="2"/>
  <c r="P109" i="2"/>
  <c r="P110" i="2"/>
  <c r="P111" i="2"/>
  <c r="P112" i="2"/>
  <c r="P113" i="2"/>
  <c r="P114" i="2"/>
  <c r="P115" i="2"/>
  <c r="P116" i="2"/>
  <c r="P117" i="2"/>
  <c r="P118" i="2"/>
  <c r="P119" i="2"/>
  <c r="P120" i="2"/>
  <c r="P121" i="2"/>
  <c r="P122" i="2"/>
  <c r="P123" i="2"/>
  <c r="P124" i="2"/>
  <c r="P125" i="2"/>
  <c r="P126" i="2"/>
  <c r="P127" i="2"/>
  <c r="P128" i="2"/>
  <c r="P129" i="2"/>
  <c r="P130" i="2"/>
  <c r="P131" i="2"/>
  <c r="P132" i="2"/>
  <c r="P133" i="2"/>
  <c r="P134" i="2"/>
  <c r="P135" i="2"/>
  <c r="P136" i="2"/>
  <c r="P137" i="2"/>
  <c r="P138" i="2"/>
  <c r="P139" i="2"/>
  <c r="P140" i="2"/>
  <c r="P141" i="2"/>
  <c r="P142" i="2"/>
  <c r="P143" i="2"/>
  <c r="P144" i="2"/>
  <c r="P145" i="2"/>
  <c r="P146" i="2"/>
  <c r="P147" i="2"/>
  <c r="P148" i="2"/>
  <c r="P149" i="2"/>
  <c r="P150" i="2"/>
  <c r="P151" i="2"/>
  <c r="P152" i="2"/>
  <c r="P153" i="2"/>
  <c r="P154" i="2"/>
  <c r="P155" i="2"/>
  <c r="P156" i="2"/>
  <c r="P157" i="2"/>
  <c r="P158" i="2"/>
  <c r="P159" i="2"/>
  <c r="P160" i="2"/>
  <c r="P161" i="2"/>
  <c r="P162" i="2"/>
  <c r="P163" i="2"/>
  <c r="P164" i="2"/>
  <c r="P165" i="2"/>
  <c r="P166" i="2"/>
  <c r="P167" i="2"/>
  <c r="P168" i="2"/>
  <c r="P169" i="2"/>
  <c r="P170" i="2"/>
  <c r="P171" i="2"/>
  <c r="P4" i="2"/>
  <c r="Q176" i="1"/>
  <c r="R176" i="1"/>
  <c r="S176" i="1"/>
  <c r="T176" i="1"/>
  <c r="U176" i="1"/>
  <c r="V176" i="1"/>
  <c r="Q177" i="1"/>
  <c r="R177" i="1"/>
  <c r="S177" i="1"/>
  <c r="T177" i="1"/>
  <c r="U177" i="1"/>
  <c r="V177" i="1"/>
  <c r="Q178" i="1"/>
  <c r="R178" i="1"/>
  <c r="S178" i="1"/>
  <c r="T178" i="1"/>
  <c r="U178" i="1"/>
  <c r="V178" i="1"/>
  <c r="Q179" i="1"/>
  <c r="R179" i="1"/>
  <c r="S179" i="1"/>
  <c r="T179" i="1"/>
  <c r="U179" i="1"/>
  <c r="V179" i="1"/>
  <c r="Q180" i="1"/>
  <c r="R180" i="1"/>
  <c r="S180" i="1"/>
  <c r="T180" i="1"/>
  <c r="U180" i="1"/>
  <c r="V180" i="1"/>
  <c r="Q181" i="1"/>
  <c r="R181" i="1"/>
  <c r="S181" i="1"/>
  <c r="T181" i="1"/>
  <c r="U181" i="1"/>
  <c r="V181" i="1"/>
  <c r="Q182" i="1"/>
  <c r="R182" i="1"/>
  <c r="S182" i="1"/>
  <c r="T182" i="1"/>
  <c r="U182" i="1"/>
  <c r="V182" i="1"/>
  <c r="Q183" i="1"/>
  <c r="R183" i="1"/>
  <c r="S183" i="1"/>
  <c r="T183" i="1"/>
  <c r="U183" i="1"/>
  <c r="V183" i="1"/>
  <c r="Q184" i="1"/>
  <c r="R184" i="1"/>
  <c r="S184" i="1"/>
  <c r="T184" i="1"/>
  <c r="U184" i="1"/>
  <c r="V184" i="1"/>
  <c r="Q185" i="1"/>
  <c r="R185" i="1"/>
  <c r="S185" i="1"/>
  <c r="T185" i="1"/>
  <c r="U185" i="1"/>
  <c r="V185" i="1"/>
  <c r="Q186" i="1"/>
  <c r="R186" i="1"/>
  <c r="S186" i="1"/>
  <c r="T186" i="1"/>
  <c r="U186" i="1"/>
  <c r="V186" i="1"/>
  <c r="Q187" i="1"/>
  <c r="R187" i="1"/>
  <c r="S187" i="1"/>
  <c r="T187" i="1"/>
  <c r="U187" i="1"/>
  <c r="V187" i="1"/>
  <c r="Q188" i="1"/>
  <c r="R188" i="1"/>
  <c r="S188" i="1"/>
  <c r="T188" i="1"/>
  <c r="U188" i="1"/>
  <c r="V188" i="1"/>
  <c r="Q189" i="1"/>
  <c r="R189" i="1"/>
  <c r="S189" i="1"/>
  <c r="T189" i="1"/>
  <c r="U189" i="1"/>
  <c r="V189" i="1"/>
  <c r="U190" i="1"/>
  <c r="Q191" i="1"/>
  <c r="R191" i="1"/>
  <c r="S191" i="1"/>
  <c r="T191" i="1"/>
  <c r="U191" i="1"/>
  <c r="V191" i="1"/>
  <c r="Q192" i="1"/>
  <c r="R192" i="1"/>
  <c r="S192" i="1"/>
  <c r="T192" i="1"/>
  <c r="U192" i="1"/>
  <c r="V192" i="1"/>
  <c r="Q193" i="1"/>
  <c r="R193" i="1"/>
  <c r="S193" i="1"/>
  <c r="T193" i="1"/>
  <c r="U193" i="1"/>
  <c r="V193" i="1"/>
  <c r="Q195" i="1"/>
  <c r="R195" i="1"/>
  <c r="S195" i="1"/>
  <c r="T195" i="1"/>
  <c r="U195" i="1"/>
  <c r="V195" i="1"/>
  <c r="Q196" i="1"/>
  <c r="R196" i="1"/>
  <c r="S196" i="1"/>
  <c r="T196" i="1"/>
  <c r="U196" i="1"/>
  <c r="V196" i="1"/>
  <c r="Q197" i="1"/>
  <c r="S197" i="1"/>
  <c r="T197" i="1"/>
  <c r="U197" i="1"/>
  <c r="V197" i="1"/>
  <c r="Q198" i="1"/>
  <c r="R198" i="1"/>
  <c r="S198" i="1"/>
  <c r="T198" i="1"/>
  <c r="U198" i="1"/>
  <c r="V198" i="1"/>
  <c r="Q199" i="1"/>
  <c r="R199" i="1"/>
  <c r="S199" i="1"/>
  <c r="T199" i="1"/>
  <c r="U199" i="1"/>
  <c r="V199" i="1"/>
  <c r="Q200" i="1"/>
  <c r="R200" i="1"/>
  <c r="S200" i="1"/>
  <c r="T200" i="1"/>
  <c r="U200" i="1"/>
  <c r="V200" i="1"/>
  <c r="Q201" i="1"/>
  <c r="R201" i="1"/>
  <c r="S201" i="1"/>
  <c r="T201" i="1"/>
  <c r="U201" i="1"/>
  <c r="V201" i="1"/>
  <c r="Q202" i="1"/>
  <c r="R202" i="1"/>
  <c r="S202" i="1"/>
  <c r="T202" i="1"/>
  <c r="U202" i="1"/>
  <c r="V202" i="1"/>
  <c r="Q203" i="1"/>
  <c r="R203" i="1"/>
  <c r="S203" i="1"/>
  <c r="T203" i="1"/>
  <c r="U203" i="1"/>
  <c r="V203" i="1"/>
  <c r="Q204" i="1"/>
  <c r="R204" i="1"/>
  <c r="S204" i="1"/>
  <c r="T204" i="1"/>
  <c r="U204" i="1"/>
  <c r="V204" i="1"/>
  <c r="U175" i="1"/>
  <c r="V175" i="1" s="1"/>
  <c r="S175" i="1"/>
  <c r="T175" i="1" s="1"/>
  <c r="Q175" i="1"/>
  <c r="R175" i="1" s="1"/>
  <c r="P21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6" i="1"/>
  <c r="P27" i="1"/>
  <c r="P28" i="1"/>
  <c r="P29" i="1"/>
  <c r="P30" i="1"/>
  <c r="P31" i="1"/>
  <c r="P32" i="1"/>
  <c r="P33" i="1"/>
  <c r="P34" i="1"/>
  <c r="P35" i="1"/>
  <c r="P36" i="1"/>
  <c r="P37" i="1"/>
  <c r="P39" i="1"/>
  <c r="P40" i="1"/>
  <c r="P41" i="1"/>
  <c r="P42" i="1"/>
  <c r="P43" i="1"/>
  <c r="P44" i="1"/>
  <c r="P45" i="1"/>
  <c r="P46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2" i="1"/>
  <c r="P83" i="1"/>
  <c r="P85" i="1"/>
  <c r="P86" i="1"/>
  <c r="P87" i="1"/>
  <c r="P88" i="1"/>
  <c r="P89" i="1"/>
  <c r="P90" i="1"/>
  <c r="P91" i="1"/>
  <c r="P92" i="1"/>
  <c r="P93" i="1"/>
  <c r="P94" i="1"/>
  <c r="P95" i="1"/>
  <c r="P96" i="1"/>
  <c r="P99" i="1"/>
  <c r="P100" i="1"/>
  <c r="P101" i="1"/>
  <c r="P102" i="1"/>
  <c r="P103" i="1"/>
  <c r="P104" i="1"/>
  <c r="P105" i="1"/>
  <c r="P106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7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59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4" i="1"/>
  <c r="Q176" i="5"/>
  <c r="R176" i="5" s="1"/>
  <c r="S176" i="5"/>
  <c r="T176" i="5"/>
  <c r="U176" i="5"/>
  <c r="V176" i="5"/>
  <c r="Q177" i="5"/>
  <c r="R177" i="5"/>
  <c r="S177" i="5"/>
  <c r="T177" i="5"/>
  <c r="U177" i="5"/>
  <c r="V177" i="5"/>
  <c r="Q178" i="5"/>
  <c r="R178" i="5"/>
  <c r="S178" i="5"/>
  <c r="T178" i="5"/>
  <c r="U178" i="5"/>
  <c r="V178" i="5"/>
  <c r="Q179" i="5"/>
  <c r="R179" i="5"/>
  <c r="S179" i="5"/>
  <c r="T179" i="5"/>
  <c r="U179" i="5"/>
  <c r="V179" i="5"/>
  <c r="Q180" i="5"/>
  <c r="R180" i="5"/>
  <c r="S180" i="5"/>
  <c r="T180" i="5"/>
  <c r="U180" i="5"/>
  <c r="V180" i="5"/>
  <c r="Q181" i="5"/>
  <c r="R181" i="5"/>
  <c r="S181" i="5"/>
  <c r="T181" i="5"/>
  <c r="U181" i="5"/>
  <c r="V181" i="5"/>
  <c r="Q182" i="5"/>
  <c r="R182" i="5"/>
  <c r="S182" i="5"/>
  <c r="T182" i="5"/>
  <c r="U182" i="5"/>
  <c r="V182" i="5"/>
  <c r="Q183" i="5"/>
  <c r="R183" i="5"/>
  <c r="S183" i="5"/>
  <c r="T183" i="5"/>
  <c r="U183" i="5"/>
  <c r="V183" i="5"/>
  <c r="Q184" i="5"/>
  <c r="R184" i="5"/>
  <c r="S184" i="5"/>
  <c r="T184" i="5"/>
  <c r="U184" i="5"/>
  <c r="V184" i="5"/>
  <c r="Q185" i="5"/>
  <c r="R185" i="5"/>
  <c r="S185" i="5"/>
  <c r="T185" i="5"/>
  <c r="U185" i="5"/>
  <c r="V185" i="5"/>
  <c r="Q186" i="5"/>
  <c r="R186" i="5"/>
  <c r="S186" i="5"/>
  <c r="T186" i="5"/>
  <c r="U186" i="5"/>
  <c r="V186" i="5"/>
  <c r="Q187" i="5"/>
  <c r="R187" i="5"/>
  <c r="S187" i="5"/>
  <c r="T187" i="5"/>
  <c r="U187" i="5"/>
  <c r="V187" i="5"/>
  <c r="Q188" i="5"/>
  <c r="R188" i="5"/>
  <c r="S188" i="5"/>
  <c r="T188" i="5"/>
  <c r="U188" i="5"/>
  <c r="V188" i="5"/>
  <c r="Q189" i="5"/>
  <c r="R189" i="5"/>
  <c r="S189" i="5"/>
  <c r="T189" i="5"/>
  <c r="U189" i="5"/>
  <c r="V189" i="5"/>
  <c r="Q191" i="5"/>
  <c r="R191" i="5"/>
  <c r="S191" i="5"/>
  <c r="T191" i="5" s="1"/>
  <c r="U191" i="5"/>
  <c r="V191" i="5"/>
  <c r="Q192" i="5"/>
  <c r="R192" i="5" s="1"/>
  <c r="S192" i="5"/>
  <c r="T192" i="5"/>
  <c r="U192" i="5"/>
  <c r="V192" i="5" s="1"/>
  <c r="Q193" i="5"/>
  <c r="R193" i="5"/>
  <c r="S193" i="5"/>
  <c r="T193" i="5" s="1"/>
  <c r="U193" i="5"/>
  <c r="V193" i="5"/>
  <c r="Q195" i="5"/>
  <c r="R195" i="5"/>
  <c r="S195" i="5"/>
  <c r="T195" i="5" s="1"/>
  <c r="U195" i="5"/>
  <c r="V195" i="5"/>
  <c r="Q196" i="5"/>
  <c r="R196" i="5" s="1"/>
  <c r="S196" i="5"/>
  <c r="T196" i="5"/>
  <c r="U196" i="5"/>
  <c r="V196" i="5" s="1"/>
  <c r="Q197" i="5"/>
  <c r="S197" i="5"/>
  <c r="T197" i="5" s="1"/>
  <c r="U197" i="5"/>
  <c r="V197" i="5"/>
  <c r="Q198" i="5"/>
  <c r="R198" i="5" s="1"/>
  <c r="S198" i="5"/>
  <c r="T198" i="5"/>
  <c r="U198" i="5"/>
  <c r="V198" i="5" s="1"/>
  <c r="Q199" i="5"/>
  <c r="R199" i="5"/>
  <c r="S199" i="5"/>
  <c r="T199" i="5" s="1"/>
  <c r="U199" i="5"/>
  <c r="V199" i="5"/>
  <c r="Q200" i="5"/>
  <c r="R200" i="5" s="1"/>
  <c r="S200" i="5"/>
  <c r="T200" i="5"/>
  <c r="U200" i="5"/>
  <c r="V200" i="5" s="1"/>
  <c r="Q201" i="5"/>
  <c r="R201" i="5"/>
  <c r="S201" i="5"/>
  <c r="T201" i="5" s="1"/>
  <c r="U201" i="5"/>
  <c r="V201" i="5"/>
  <c r="Q202" i="5"/>
  <c r="R202" i="5" s="1"/>
  <c r="S202" i="5"/>
  <c r="T202" i="5"/>
  <c r="U202" i="5"/>
  <c r="V202" i="5" s="1"/>
  <c r="Q203" i="5"/>
  <c r="R203" i="5"/>
  <c r="S203" i="5"/>
  <c r="T203" i="5" s="1"/>
  <c r="U203" i="5"/>
  <c r="V203" i="5"/>
  <c r="Q204" i="5"/>
  <c r="R204" i="5" s="1"/>
  <c r="S204" i="5"/>
  <c r="T204" i="5"/>
  <c r="U204" i="5"/>
  <c r="V204" i="5" s="1"/>
  <c r="V175" i="5"/>
  <c r="U175" i="5"/>
  <c r="T175" i="5"/>
  <c r="S175" i="5"/>
  <c r="R175" i="5"/>
  <c r="Q175" i="5"/>
  <c r="P214" i="5"/>
  <c r="P186" i="5"/>
  <c r="P17" i="5"/>
  <c r="P18" i="5"/>
  <c r="P19" i="5"/>
  <c r="P20" i="5"/>
  <c r="P21" i="5"/>
  <c r="P22" i="5"/>
  <c r="P23" i="5"/>
  <c r="P24" i="5"/>
  <c r="P26" i="5"/>
  <c r="P27" i="5"/>
  <c r="P28" i="5"/>
  <c r="P29" i="5"/>
  <c r="P30" i="5"/>
  <c r="P31" i="5"/>
  <c r="P32" i="5"/>
  <c r="P33" i="5"/>
  <c r="P34" i="5"/>
  <c r="P35" i="5"/>
  <c r="P36" i="5"/>
  <c r="P37" i="5"/>
  <c r="P39" i="5"/>
  <c r="P40" i="5"/>
  <c r="P41" i="5"/>
  <c r="P42" i="5"/>
  <c r="P43" i="5"/>
  <c r="P44" i="5"/>
  <c r="P45" i="5"/>
  <c r="P46" i="5"/>
  <c r="P48" i="5"/>
  <c r="P49" i="5"/>
  <c r="P50" i="5"/>
  <c r="P51" i="5"/>
  <c r="P52" i="5"/>
  <c r="P53" i="5"/>
  <c r="P54" i="5"/>
  <c r="P55" i="5"/>
  <c r="P56" i="5"/>
  <c r="P57" i="5"/>
  <c r="P58" i="5"/>
  <c r="P59" i="5"/>
  <c r="P60" i="5"/>
  <c r="P61" i="5"/>
  <c r="P62" i="5"/>
  <c r="P63" i="5"/>
  <c r="P64" i="5"/>
  <c r="P65" i="5"/>
  <c r="P66" i="5"/>
  <c r="P67" i="5"/>
  <c r="P68" i="5"/>
  <c r="P69" i="5"/>
  <c r="P70" i="5"/>
  <c r="P71" i="5"/>
  <c r="P72" i="5"/>
  <c r="P73" i="5"/>
  <c r="P74" i="5"/>
  <c r="P75" i="5"/>
  <c r="P76" i="5"/>
  <c r="P77" i="5"/>
  <c r="P78" i="5"/>
  <c r="P79" i="5"/>
  <c r="P80" i="5"/>
  <c r="P81" i="5"/>
  <c r="P82" i="5"/>
  <c r="P83" i="5"/>
  <c r="P84" i="5"/>
  <c r="P85" i="5"/>
  <c r="P86" i="5"/>
  <c r="P87" i="5"/>
  <c r="P88" i="5"/>
  <c r="P89" i="5"/>
  <c r="P90" i="5"/>
  <c r="P91" i="5"/>
  <c r="P92" i="5"/>
  <c r="P93" i="5"/>
  <c r="P94" i="5"/>
  <c r="P95" i="5"/>
  <c r="P96" i="5"/>
  <c r="P99" i="5"/>
  <c r="P100" i="5"/>
  <c r="P101" i="5"/>
  <c r="P102" i="5"/>
  <c r="P103" i="5"/>
  <c r="P104" i="5"/>
  <c r="P105" i="5"/>
  <c r="P106" i="5"/>
  <c r="P108" i="5"/>
  <c r="P109" i="5"/>
  <c r="P110" i="5"/>
  <c r="P111" i="5"/>
  <c r="P112" i="5"/>
  <c r="P113" i="5"/>
  <c r="P114" i="5"/>
  <c r="P115" i="5"/>
  <c r="P116" i="5"/>
  <c r="P117" i="5"/>
  <c r="P118" i="5"/>
  <c r="P119" i="5"/>
  <c r="P120" i="5"/>
  <c r="P121" i="5"/>
  <c r="P122" i="5"/>
  <c r="P123" i="5"/>
  <c r="P124" i="5"/>
  <c r="P125" i="5"/>
  <c r="P126" i="5"/>
  <c r="P127" i="5"/>
  <c r="P128" i="5"/>
  <c r="P129" i="5"/>
  <c r="P130" i="5"/>
  <c r="P131" i="5"/>
  <c r="P132" i="5"/>
  <c r="P133" i="5"/>
  <c r="P134" i="5"/>
  <c r="P135" i="5"/>
  <c r="P136" i="5"/>
  <c r="P137" i="5"/>
  <c r="P138" i="5"/>
  <c r="P139" i="5"/>
  <c r="P140" i="5"/>
  <c r="P141" i="5"/>
  <c r="P142" i="5"/>
  <c r="P143" i="5"/>
  <c r="P144" i="5"/>
  <c r="P145" i="5"/>
  <c r="P146" i="5"/>
  <c r="P147" i="5"/>
  <c r="P148" i="5"/>
  <c r="P149" i="5"/>
  <c r="P150" i="5"/>
  <c r="P151" i="5"/>
  <c r="P152" i="5"/>
  <c r="P153" i="5"/>
  <c r="P154" i="5"/>
  <c r="P155" i="5"/>
  <c r="P156" i="5"/>
  <c r="P157" i="5"/>
  <c r="P158" i="5"/>
  <c r="P159" i="5"/>
  <c r="P160" i="5"/>
  <c r="P161" i="5"/>
  <c r="P162" i="5"/>
  <c r="P163" i="5"/>
  <c r="P164" i="5"/>
  <c r="P165" i="5"/>
  <c r="P166" i="5"/>
  <c r="P167" i="5"/>
  <c r="P168" i="5"/>
  <c r="P169" i="5"/>
  <c r="P170" i="5"/>
  <c r="P171" i="5"/>
  <c r="P5" i="5"/>
  <c r="P6" i="5"/>
  <c r="P7" i="5"/>
  <c r="P8" i="5"/>
  <c r="P9" i="5"/>
  <c r="P10" i="5"/>
  <c r="P11" i="5"/>
  <c r="P12" i="5"/>
  <c r="P13" i="5"/>
  <c r="P14" i="5"/>
  <c r="P15" i="5"/>
  <c r="P16" i="5"/>
  <c r="P4" i="5"/>
  <c r="BK204" i="1" l="1"/>
  <c r="BK203" i="1"/>
  <c r="BK202" i="1"/>
  <c r="BK201" i="1"/>
  <c r="BK200" i="1" s="1"/>
  <c r="BK199" i="1"/>
  <c r="BK198" i="1"/>
  <c r="BK197" i="1"/>
  <c r="BK196" i="1"/>
  <c r="BK195" i="1"/>
  <c r="BK193" i="1"/>
  <c r="BK192" i="1"/>
  <c r="BK189" i="1"/>
  <c r="BK188" i="1"/>
  <c r="BK187" i="1"/>
  <c r="BK184" i="1"/>
  <c r="BK183" i="1"/>
  <c r="BK182" i="1"/>
  <c r="BK181" i="1"/>
  <c r="BK180" i="1"/>
  <c r="BK179" i="1"/>
  <c r="BK177" i="1" s="1"/>
  <c r="BK178" i="1"/>
  <c r="BK175" i="1"/>
  <c r="P38" i="3"/>
  <c r="P47" i="3"/>
  <c r="P81" i="3"/>
  <c r="P84" i="3"/>
  <c r="P97" i="3"/>
  <c r="P98" i="3"/>
  <c r="P107" i="3"/>
  <c r="P175" i="4"/>
  <c r="P179" i="4"/>
  <c r="P183" i="4"/>
  <c r="P189" i="4"/>
  <c r="P190" i="4"/>
  <c r="P194" i="4"/>
  <c r="P198" i="4"/>
  <c r="P28" i="3"/>
  <c r="P178" i="4"/>
  <c r="P32" i="3"/>
  <c r="P36" i="3"/>
  <c r="P180" i="4"/>
  <c r="P181" i="4"/>
  <c r="P41" i="3"/>
  <c r="P43" i="3"/>
  <c r="P44" i="3"/>
  <c r="P45" i="3"/>
  <c r="P48" i="3"/>
  <c r="P49" i="3"/>
  <c r="P50" i="3"/>
  <c r="P52" i="3"/>
  <c r="P182" i="4"/>
  <c r="P54" i="3"/>
  <c r="P57" i="3"/>
  <c r="P184" i="4"/>
  <c r="P61" i="3"/>
  <c r="P187" i="4"/>
  <c r="P65" i="3"/>
  <c r="P66" i="3"/>
  <c r="P69" i="3"/>
  <c r="P70" i="3"/>
  <c r="P73" i="3"/>
  <c r="P74" i="3"/>
  <c r="P77" i="3"/>
  <c r="P78" i="3"/>
  <c r="P83" i="3"/>
  <c r="P88" i="3"/>
  <c r="P92" i="3"/>
  <c r="P96" i="3"/>
  <c r="P102" i="3"/>
  <c r="P192" i="4"/>
  <c r="P193" i="4"/>
  <c r="P106" i="3"/>
  <c r="P195" i="4"/>
  <c r="P196" i="4"/>
  <c r="P197" i="4"/>
  <c r="P201" i="4"/>
  <c r="P202" i="4"/>
  <c r="P203" i="4"/>
  <c r="P199" i="4"/>
  <c r="P204" i="4"/>
  <c r="M190" i="1"/>
  <c r="N190" i="1"/>
  <c r="O190" i="1"/>
  <c r="P180" i="2"/>
  <c r="P183" i="2"/>
  <c r="P184" i="2"/>
  <c r="P199" i="2"/>
  <c r="P201" i="2"/>
  <c r="P204" i="2"/>
  <c r="P178" i="2"/>
  <c r="P179" i="2"/>
  <c r="P181" i="2"/>
  <c r="P182" i="2"/>
  <c r="P187" i="2"/>
  <c r="P188" i="2"/>
  <c r="P189" i="2"/>
  <c r="P192" i="2"/>
  <c r="P193" i="2"/>
  <c r="P195" i="2"/>
  <c r="P196" i="2"/>
  <c r="P197" i="2"/>
  <c r="P198" i="2"/>
  <c r="P202" i="2"/>
  <c r="P203" i="2"/>
  <c r="P175" i="2"/>
  <c r="P180" i="1"/>
  <c r="P184" i="1"/>
  <c r="P199" i="1"/>
  <c r="P204" i="1"/>
  <c r="P178" i="1"/>
  <c r="P179" i="1"/>
  <c r="P181" i="1"/>
  <c r="P182" i="1"/>
  <c r="P183" i="1"/>
  <c r="P187" i="1"/>
  <c r="P186" i="1" s="1"/>
  <c r="P188" i="1"/>
  <c r="P189" i="1"/>
  <c r="P192" i="1"/>
  <c r="P193" i="1"/>
  <c r="P195" i="1"/>
  <c r="P196" i="1"/>
  <c r="P197" i="1"/>
  <c r="P201" i="1"/>
  <c r="P198" i="1"/>
  <c r="P202" i="1"/>
  <c r="P203" i="1"/>
  <c r="P175" i="1"/>
  <c r="N190" i="5"/>
  <c r="O190" i="5"/>
  <c r="N194" i="5"/>
  <c r="O194" i="5"/>
  <c r="P194" i="5"/>
  <c r="P5" i="3"/>
  <c r="P6" i="3"/>
  <c r="P7" i="3"/>
  <c r="P8" i="3"/>
  <c r="P9" i="3"/>
  <c r="P10" i="3"/>
  <c r="P11" i="3"/>
  <c r="P12" i="3"/>
  <c r="P13" i="3"/>
  <c r="P14" i="3"/>
  <c r="P15" i="3"/>
  <c r="P16" i="3"/>
  <c r="P17" i="3"/>
  <c r="P18" i="3"/>
  <c r="P19" i="3"/>
  <c r="P20" i="3"/>
  <c r="P21" i="3"/>
  <c r="P22" i="3"/>
  <c r="P23" i="3"/>
  <c r="P24" i="3"/>
  <c r="P25" i="3"/>
  <c r="P26" i="3"/>
  <c r="P27" i="3"/>
  <c r="P29" i="3"/>
  <c r="P30" i="3"/>
  <c r="P31" i="3"/>
  <c r="P33" i="3"/>
  <c r="P34" i="3"/>
  <c r="P35" i="3"/>
  <c r="P42" i="3"/>
  <c r="P46" i="3"/>
  <c r="P51" i="3"/>
  <c r="P182" i="5"/>
  <c r="P56" i="3"/>
  <c r="P184" i="5"/>
  <c r="P59" i="3"/>
  <c r="P60" i="3"/>
  <c r="P187" i="5"/>
  <c r="P63" i="3"/>
  <c r="P64" i="3"/>
  <c r="P67" i="3"/>
  <c r="P68" i="3"/>
  <c r="P71" i="3"/>
  <c r="P72" i="3"/>
  <c r="P75" i="3"/>
  <c r="P76" i="3"/>
  <c r="P79" i="3"/>
  <c r="P82" i="3"/>
  <c r="P85" i="3"/>
  <c r="P86" i="3"/>
  <c r="P87" i="3"/>
  <c r="P89" i="3"/>
  <c r="P90" i="3"/>
  <c r="P91" i="3"/>
  <c r="P93" i="3"/>
  <c r="P94" i="3"/>
  <c r="P95" i="3"/>
  <c r="P99" i="3"/>
  <c r="P100" i="3"/>
  <c r="P101" i="3"/>
  <c r="P103" i="3"/>
  <c r="P104" i="3"/>
  <c r="P193" i="5"/>
  <c r="P109" i="3"/>
  <c r="P110" i="3"/>
  <c r="P197" i="5"/>
  <c r="P112" i="3"/>
  <c r="P113" i="3"/>
  <c r="P114" i="3"/>
  <c r="P115" i="3"/>
  <c r="P116" i="3"/>
  <c r="P117" i="3"/>
  <c r="P118" i="3"/>
  <c r="P119" i="3"/>
  <c r="P120" i="3"/>
  <c r="P121" i="3"/>
  <c r="P122" i="3"/>
  <c r="P123" i="3"/>
  <c r="P124" i="3"/>
  <c r="P125" i="3"/>
  <c r="P201" i="5"/>
  <c r="P127" i="3"/>
  <c r="P128" i="3"/>
  <c r="P129" i="3"/>
  <c r="P202" i="5"/>
  <c r="P131" i="3"/>
  <c r="P132" i="3"/>
  <c r="P133" i="3"/>
  <c r="P134" i="3"/>
  <c r="P135" i="3"/>
  <c r="P136" i="3"/>
  <c r="P137" i="3"/>
  <c r="P138" i="3"/>
  <c r="P139" i="3"/>
  <c r="P140" i="3"/>
  <c r="P141" i="3"/>
  <c r="P142" i="3"/>
  <c r="P143" i="3"/>
  <c r="P144" i="3"/>
  <c r="P145" i="3"/>
  <c r="P204" i="5"/>
  <c r="P147" i="3"/>
  <c r="P148" i="3"/>
  <c r="P149" i="3"/>
  <c r="P150" i="3"/>
  <c r="P151" i="3"/>
  <c r="P152" i="3"/>
  <c r="P153" i="3"/>
  <c r="P154" i="3"/>
  <c r="P155" i="3"/>
  <c r="P156" i="3"/>
  <c r="P157" i="3"/>
  <c r="P158" i="3"/>
  <c r="P159" i="3"/>
  <c r="P160" i="3"/>
  <c r="P161" i="3"/>
  <c r="P162" i="3"/>
  <c r="P163" i="3"/>
  <c r="P164" i="3"/>
  <c r="P165" i="3"/>
  <c r="P166" i="3"/>
  <c r="P167" i="3"/>
  <c r="P168" i="3"/>
  <c r="P169" i="3"/>
  <c r="P170" i="3"/>
  <c r="P171" i="3"/>
  <c r="P4" i="3"/>
  <c r="P200" i="4" l="1"/>
  <c r="P177" i="4"/>
  <c r="P191" i="4"/>
  <c r="P197" i="3"/>
  <c r="P193" i="3"/>
  <c r="P204" i="3"/>
  <c r="P202" i="3"/>
  <c r="P188" i="4"/>
  <c r="P184" i="3"/>
  <c r="P182" i="3"/>
  <c r="P40" i="3"/>
  <c r="P186" i="4"/>
  <c r="P186" i="2"/>
  <c r="P191" i="2"/>
  <c r="P177" i="2"/>
  <c r="P200" i="2"/>
  <c r="P200" i="1"/>
  <c r="P191" i="1"/>
  <c r="P177" i="1"/>
  <c r="P210" i="1" s="1"/>
  <c r="BK191" i="1"/>
  <c r="BK186" i="1"/>
  <c r="BK185" i="1" s="1"/>
  <c r="BK176" i="1" s="1"/>
  <c r="P62" i="3"/>
  <c r="P130" i="3"/>
  <c r="P105" i="3"/>
  <c r="P196" i="5"/>
  <c r="P196" i="3" s="1"/>
  <c r="P181" i="5"/>
  <c r="P181" i="3" s="1"/>
  <c r="P192" i="5"/>
  <c r="P192" i="3" s="1"/>
  <c r="P188" i="5"/>
  <c r="P188" i="3" s="1"/>
  <c r="P178" i="5"/>
  <c r="P178" i="3" s="1"/>
  <c r="P53" i="3"/>
  <c r="P146" i="3"/>
  <c r="P126" i="3"/>
  <c r="P203" i="5"/>
  <c r="P203" i="3" s="1"/>
  <c r="P58" i="3"/>
  <c r="P201" i="3"/>
  <c r="P80" i="3"/>
  <c r="P189" i="5"/>
  <c r="P189" i="3" s="1"/>
  <c r="P39" i="3"/>
  <c r="P180" i="5"/>
  <c r="P180" i="3" s="1"/>
  <c r="P195" i="5"/>
  <c r="P195" i="3" s="1"/>
  <c r="P108" i="3"/>
  <c r="P55" i="3"/>
  <c r="P183" i="5"/>
  <c r="P183" i="3" s="1"/>
  <c r="P37" i="3"/>
  <c r="P179" i="5"/>
  <c r="P179" i="3" s="1"/>
  <c r="P198" i="5"/>
  <c r="P198" i="3" s="1"/>
  <c r="P187" i="3"/>
  <c r="P175" i="5"/>
  <c r="P175" i="3" s="1"/>
  <c r="P199" i="5"/>
  <c r="P199" i="3" s="1"/>
  <c r="P111" i="3"/>
  <c r="P185" i="1"/>
  <c r="E5" i="5"/>
  <c r="F5" i="5"/>
  <c r="G5" i="5"/>
  <c r="H5" i="5"/>
  <c r="I5" i="5"/>
  <c r="J5" i="5"/>
  <c r="K5" i="5"/>
  <c r="L5" i="5"/>
  <c r="M5" i="5"/>
  <c r="N5" i="5"/>
  <c r="O5" i="5"/>
  <c r="E6" i="5"/>
  <c r="F6" i="5"/>
  <c r="G6" i="5"/>
  <c r="H6" i="5"/>
  <c r="I6" i="5"/>
  <c r="J6" i="5"/>
  <c r="K6" i="5"/>
  <c r="L6" i="5"/>
  <c r="M6" i="5"/>
  <c r="N6" i="5"/>
  <c r="O6" i="5"/>
  <c r="E7" i="5"/>
  <c r="F7" i="5"/>
  <c r="G7" i="5"/>
  <c r="H7" i="5"/>
  <c r="I7" i="5"/>
  <c r="J7" i="5"/>
  <c r="K7" i="5"/>
  <c r="L7" i="5"/>
  <c r="M7" i="5"/>
  <c r="N7" i="5"/>
  <c r="O7" i="5"/>
  <c r="E8" i="5"/>
  <c r="F8" i="5"/>
  <c r="G8" i="5"/>
  <c r="H8" i="5"/>
  <c r="I8" i="5"/>
  <c r="J8" i="5"/>
  <c r="K8" i="5"/>
  <c r="L8" i="5"/>
  <c r="M8" i="5"/>
  <c r="N8" i="5"/>
  <c r="O8" i="5"/>
  <c r="H9" i="5"/>
  <c r="L9" i="5"/>
  <c r="M9" i="5"/>
  <c r="N9" i="5"/>
  <c r="O9" i="5"/>
  <c r="E10" i="5"/>
  <c r="F10" i="5"/>
  <c r="G10" i="5"/>
  <c r="H10" i="5"/>
  <c r="I10" i="5"/>
  <c r="J10" i="5"/>
  <c r="K10" i="5"/>
  <c r="L10" i="5"/>
  <c r="M10" i="5"/>
  <c r="N10" i="5"/>
  <c r="O10" i="5"/>
  <c r="E11" i="5"/>
  <c r="F11" i="5"/>
  <c r="G11" i="5"/>
  <c r="H11" i="5"/>
  <c r="I11" i="5"/>
  <c r="J11" i="5"/>
  <c r="K11" i="5"/>
  <c r="L11" i="5"/>
  <c r="M11" i="5"/>
  <c r="N11" i="5"/>
  <c r="O11" i="5"/>
  <c r="E12" i="5"/>
  <c r="F12" i="5"/>
  <c r="G12" i="5"/>
  <c r="H12" i="5"/>
  <c r="I12" i="5"/>
  <c r="J12" i="5"/>
  <c r="K12" i="5"/>
  <c r="L12" i="5"/>
  <c r="M12" i="5"/>
  <c r="N12" i="5"/>
  <c r="O12" i="5"/>
  <c r="E13" i="5"/>
  <c r="F13" i="5"/>
  <c r="G13" i="5"/>
  <c r="H13" i="5"/>
  <c r="I13" i="5"/>
  <c r="J13" i="5"/>
  <c r="K13" i="5"/>
  <c r="L13" i="5"/>
  <c r="M13" i="5"/>
  <c r="N13" i="5"/>
  <c r="O13" i="5"/>
  <c r="E14" i="5"/>
  <c r="F14" i="5"/>
  <c r="G14" i="5"/>
  <c r="H14" i="5"/>
  <c r="I14" i="5"/>
  <c r="J14" i="5"/>
  <c r="K14" i="5"/>
  <c r="L14" i="5"/>
  <c r="M14" i="5"/>
  <c r="N14" i="5"/>
  <c r="O14" i="5"/>
  <c r="E15" i="5"/>
  <c r="F15" i="5"/>
  <c r="G15" i="5"/>
  <c r="H15" i="5"/>
  <c r="I15" i="5"/>
  <c r="J15" i="5"/>
  <c r="K15" i="5"/>
  <c r="L15" i="5"/>
  <c r="M15" i="5"/>
  <c r="N15" i="5"/>
  <c r="O15" i="5"/>
  <c r="E16" i="5"/>
  <c r="F16" i="5"/>
  <c r="G16" i="5"/>
  <c r="H16" i="5"/>
  <c r="I16" i="5"/>
  <c r="J16" i="5"/>
  <c r="K16" i="5"/>
  <c r="L16" i="5"/>
  <c r="M16" i="5"/>
  <c r="N16" i="5"/>
  <c r="O16" i="5"/>
  <c r="E17" i="5"/>
  <c r="F17" i="5"/>
  <c r="G17" i="5"/>
  <c r="H17" i="5"/>
  <c r="I17" i="5"/>
  <c r="J17" i="5"/>
  <c r="K17" i="5"/>
  <c r="L17" i="5"/>
  <c r="M17" i="5"/>
  <c r="N17" i="5"/>
  <c r="O17" i="5"/>
  <c r="E18" i="5"/>
  <c r="F18" i="5"/>
  <c r="G18" i="5"/>
  <c r="H18" i="5"/>
  <c r="I18" i="5"/>
  <c r="J18" i="5"/>
  <c r="K18" i="5"/>
  <c r="L18" i="5"/>
  <c r="M18" i="5"/>
  <c r="N18" i="5"/>
  <c r="O18" i="5"/>
  <c r="E19" i="5"/>
  <c r="F19" i="5"/>
  <c r="G19" i="5"/>
  <c r="H19" i="5"/>
  <c r="I19" i="5"/>
  <c r="J19" i="5"/>
  <c r="K19" i="5"/>
  <c r="L19" i="5"/>
  <c r="M19" i="5"/>
  <c r="N19" i="5"/>
  <c r="O19" i="5"/>
  <c r="E20" i="5"/>
  <c r="F20" i="5"/>
  <c r="G20" i="5"/>
  <c r="H20" i="5"/>
  <c r="I20" i="5"/>
  <c r="J20" i="5"/>
  <c r="K20" i="5"/>
  <c r="L20" i="5"/>
  <c r="M20" i="5"/>
  <c r="N20" i="5"/>
  <c r="O20" i="5"/>
  <c r="E21" i="5"/>
  <c r="F21" i="5"/>
  <c r="G21" i="5"/>
  <c r="H21" i="5"/>
  <c r="I21" i="5"/>
  <c r="J21" i="5"/>
  <c r="K21" i="5"/>
  <c r="L21" i="5"/>
  <c r="M21" i="5"/>
  <c r="N21" i="5"/>
  <c r="O21" i="5"/>
  <c r="G22" i="5"/>
  <c r="H22" i="5"/>
  <c r="I22" i="5"/>
  <c r="J22" i="5"/>
  <c r="K22" i="5"/>
  <c r="L22" i="5"/>
  <c r="M22" i="5"/>
  <c r="N22" i="5"/>
  <c r="O22" i="5"/>
  <c r="E23" i="5"/>
  <c r="F23" i="5"/>
  <c r="G23" i="5"/>
  <c r="H23" i="5"/>
  <c r="I23" i="5"/>
  <c r="J23" i="5"/>
  <c r="K23" i="5"/>
  <c r="L23" i="5"/>
  <c r="M23" i="5"/>
  <c r="N23" i="5"/>
  <c r="O23" i="5"/>
  <c r="E24" i="5"/>
  <c r="F24" i="5"/>
  <c r="G24" i="5"/>
  <c r="H24" i="5"/>
  <c r="I24" i="5"/>
  <c r="J24" i="5"/>
  <c r="K24" i="5"/>
  <c r="L24" i="5"/>
  <c r="M24" i="5"/>
  <c r="N24" i="5"/>
  <c r="O24" i="5"/>
  <c r="E25" i="5"/>
  <c r="F25" i="5"/>
  <c r="G25" i="5"/>
  <c r="H25" i="5"/>
  <c r="I25" i="5"/>
  <c r="J25" i="5"/>
  <c r="K25" i="5"/>
  <c r="L25" i="5"/>
  <c r="M25" i="5"/>
  <c r="N25" i="5"/>
  <c r="O25" i="5"/>
  <c r="E26" i="5"/>
  <c r="F26" i="5"/>
  <c r="G26" i="5"/>
  <c r="H26" i="5"/>
  <c r="I26" i="5"/>
  <c r="J26" i="5"/>
  <c r="K26" i="5"/>
  <c r="L26" i="5"/>
  <c r="M26" i="5"/>
  <c r="N26" i="5"/>
  <c r="O26" i="5"/>
  <c r="E27" i="5"/>
  <c r="F27" i="5"/>
  <c r="G27" i="5"/>
  <c r="H27" i="5"/>
  <c r="I27" i="5"/>
  <c r="J27" i="5"/>
  <c r="K27" i="5"/>
  <c r="L27" i="5"/>
  <c r="M27" i="5"/>
  <c r="N27" i="5"/>
  <c r="O27" i="5"/>
  <c r="E28" i="5"/>
  <c r="F28" i="5"/>
  <c r="G28" i="5"/>
  <c r="H28" i="5"/>
  <c r="I28" i="5"/>
  <c r="J28" i="5"/>
  <c r="K28" i="5"/>
  <c r="L28" i="5"/>
  <c r="M28" i="5"/>
  <c r="N28" i="5"/>
  <c r="O28" i="5"/>
  <c r="E29" i="5"/>
  <c r="F29" i="5"/>
  <c r="G29" i="5"/>
  <c r="H29" i="5"/>
  <c r="I29" i="5"/>
  <c r="J29" i="5"/>
  <c r="K29" i="5"/>
  <c r="L29" i="5"/>
  <c r="M29" i="5"/>
  <c r="N29" i="5"/>
  <c r="O29" i="5"/>
  <c r="E30" i="5"/>
  <c r="F30" i="5"/>
  <c r="G30" i="5"/>
  <c r="H30" i="5"/>
  <c r="I30" i="5"/>
  <c r="J30" i="5"/>
  <c r="K30" i="5"/>
  <c r="L30" i="5"/>
  <c r="M30" i="5"/>
  <c r="N30" i="5"/>
  <c r="O30" i="5"/>
  <c r="E31" i="5"/>
  <c r="F31" i="5"/>
  <c r="G31" i="5"/>
  <c r="H31" i="5"/>
  <c r="I31" i="5"/>
  <c r="J31" i="5"/>
  <c r="K31" i="5"/>
  <c r="L31" i="5"/>
  <c r="M31" i="5"/>
  <c r="N31" i="5"/>
  <c r="N178" i="5" s="1"/>
  <c r="O31" i="5"/>
  <c r="O178" i="5" s="1"/>
  <c r="E32" i="5"/>
  <c r="F32" i="5"/>
  <c r="G32" i="5"/>
  <c r="H32" i="5"/>
  <c r="I32" i="5"/>
  <c r="J32" i="5"/>
  <c r="K32" i="5"/>
  <c r="L32" i="5"/>
  <c r="M32" i="5"/>
  <c r="N32" i="5"/>
  <c r="O32" i="5"/>
  <c r="E33" i="5"/>
  <c r="F33" i="5"/>
  <c r="G33" i="5"/>
  <c r="H33" i="5"/>
  <c r="I33" i="5"/>
  <c r="J33" i="5"/>
  <c r="K33" i="5"/>
  <c r="L33" i="5"/>
  <c r="M33" i="5"/>
  <c r="N33" i="5"/>
  <c r="O33" i="5"/>
  <c r="E34" i="5"/>
  <c r="F34" i="5"/>
  <c r="G34" i="5"/>
  <c r="H34" i="5"/>
  <c r="I34" i="5"/>
  <c r="J34" i="5"/>
  <c r="K34" i="5"/>
  <c r="L34" i="5"/>
  <c r="M34" i="5"/>
  <c r="N34" i="5"/>
  <c r="O34" i="5"/>
  <c r="E35" i="5"/>
  <c r="F35" i="5"/>
  <c r="G35" i="5"/>
  <c r="H35" i="5"/>
  <c r="I35" i="5"/>
  <c r="J35" i="5"/>
  <c r="K35" i="5"/>
  <c r="L35" i="5"/>
  <c r="M35" i="5"/>
  <c r="N35" i="5"/>
  <c r="O35" i="5"/>
  <c r="E36" i="5"/>
  <c r="F36" i="5"/>
  <c r="G36" i="5"/>
  <c r="H36" i="5"/>
  <c r="I36" i="5"/>
  <c r="J36" i="5"/>
  <c r="K36" i="5"/>
  <c r="L36" i="5"/>
  <c r="M36" i="5"/>
  <c r="N36" i="5"/>
  <c r="O36" i="5"/>
  <c r="K37" i="5"/>
  <c r="L37" i="5"/>
  <c r="M37" i="5"/>
  <c r="N37" i="5"/>
  <c r="N179" i="5" s="1"/>
  <c r="O37" i="5"/>
  <c r="O179" i="5" s="1"/>
  <c r="E38" i="5"/>
  <c r="F38" i="5"/>
  <c r="G38" i="5"/>
  <c r="H38" i="5"/>
  <c r="I38" i="5"/>
  <c r="J38" i="5"/>
  <c r="E39" i="5"/>
  <c r="F39" i="5"/>
  <c r="G39" i="5"/>
  <c r="H39" i="5"/>
  <c r="I39" i="5"/>
  <c r="J39" i="5"/>
  <c r="K39" i="5"/>
  <c r="L39" i="5"/>
  <c r="M39" i="5"/>
  <c r="N39" i="5"/>
  <c r="N180" i="5" s="1"/>
  <c r="O39" i="5"/>
  <c r="O180" i="5" s="1"/>
  <c r="E40" i="5"/>
  <c r="F40" i="5"/>
  <c r="G40" i="5"/>
  <c r="H40" i="5"/>
  <c r="I40" i="5"/>
  <c r="J40" i="5"/>
  <c r="K40" i="5"/>
  <c r="L40" i="5"/>
  <c r="M40" i="5"/>
  <c r="N40" i="5"/>
  <c r="N181" i="5" s="1"/>
  <c r="O40" i="5"/>
  <c r="O181" i="5" s="1"/>
  <c r="E41" i="5"/>
  <c r="F41" i="5"/>
  <c r="G41" i="5"/>
  <c r="H41" i="5"/>
  <c r="I41" i="5"/>
  <c r="J41" i="5"/>
  <c r="K41" i="5"/>
  <c r="L41" i="5"/>
  <c r="M41" i="5"/>
  <c r="N41" i="5"/>
  <c r="O41" i="5"/>
  <c r="E42" i="5"/>
  <c r="F42" i="5"/>
  <c r="G42" i="5"/>
  <c r="H42" i="5"/>
  <c r="I42" i="5"/>
  <c r="J42" i="5"/>
  <c r="K42" i="5"/>
  <c r="L42" i="5"/>
  <c r="M42" i="5"/>
  <c r="N42" i="5"/>
  <c r="O42" i="5"/>
  <c r="E43" i="5"/>
  <c r="F43" i="5"/>
  <c r="G43" i="5"/>
  <c r="H43" i="5"/>
  <c r="I43" i="5"/>
  <c r="J43" i="5"/>
  <c r="K43" i="5"/>
  <c r="L43" i="5"/>
  <c r="M43" i="5"/>
  <c r="N43" i="5"/>
  <c r="O43" i="5"/>
  <c r="E44" i="5"/>
  <c r="F44" i="5"/>
  <c r="G44" i="5"/>
  <c r="H44" i="5"/>
  <c r="I44" i="5"/>
  <c r="J44" i="5"/>
  <c r="K44" i="5"/>
  <c r="L44" i="5"/>
  <c r="M44" i="5"/>
  <c r="N44" i="5"/>
  <c r="O44" i="5"/>
  <c r="M45" i="5"/>
  <c r="N45" i="5"/>
  <c r="O45" i="5"/>
  <c r="E46" i="5"/>
  <c r="F46" i="5"/>
  <c r="G46" i="5"/>
  <c r="H46" i="5"/>
  <c r="I46" i="5"/>
  <c r="J46" i="5"/>
  <c r="K46" i="5"/>
  <c r="L46" i="5"/>
  <c r="M46" i="5"/>
  <c r="N46" i="5"/>
  <c r="O46" i="5"/>
  <c r="F47" i="5"/>
  <c r="G47" i="5"/>
  <c r="H47" i="5"/>
  <c r="I47" i="5"/>
  <c r="E48" i="5"/>
  <c r="F48" i="5"/>
  <c r="G48" i="5"/>
  <c r="H48" i="5"/>
  <c r="I48" i="5"/>
  <c r="J48" i="5"/>
  <c r="K48" i="5"/>
  <c r="L48" i="5"/>
  <c r="M48" i="5"/>
  <c r="E49" i="5"/>
  <c r="F49" i="5"/>
  <c r="G49" i="5"/>
  <c r="H49" i="5"/>
  <c r="I49" i="5"/>
  <c r="J49" i="5"/>
  <c r="K49" i="5"/>
  <c r="L49" i="5"/>
  <c r="M49" i="5"/>
  <c r="N49" i="5"/>
  <c r="O49" i="5"/>
  <c r="E50" i="5"/>
  <c r="F50" i="5"/>
  <c r="G50" i="5"/>
  <c r="H50" i="5"/>
  <c r="I50" i="5"/>
  <c r="J50" i="5"/>
  <c r="K50" i="5"/>
  <c r="L50" i="5"/>
  <c r="M50" i="5"/>
  <c r="N50" i="5"/>
  <c r="O50" i="5"/>
  <c r="E51" i="5"/>
  <c r="F51" i="5"/>
  <c r="G51" i="5"/>
  <c r="H51" i="5"/>
  <c r="I51" i="5"/>
  <c r="J51" i="5"/>
  <c r="K51" i="5"/>
  <c r="L51" i="5"/>
  <c r="M51" i="5"/>
  <c r="N51" i="5"/>
  <c r="O51" i="5"/>
  <c r="E52" i="5"/>
  <c r="F52" i="5"/>
  <c r="G52" i="5"/>
  <c r="H52" i="5"/>
  <c r="I52" i="5"/>
  <c r="J52" i="5"/>
  <c r="K52" i="5"/>
  <c r="L52" i="5"/>
  <c r="M52" i="5"/>
  <c r="N52" i="5"/>
  <c r="O52" i="5"/>
  <c r="E53" i="5"/>
  <c r="F53" i="5"/>
  <c r="G53" i="5"/>
  <c r="H53" i="5"/>
  <c r="I53" i="5"/>
  <c r="J53" i="5"/>
  <c r="K53" i="5"/>
  <c r="L53" i="5"/>
  <c r="M53" i="5"/>
  <c r="N53" i="5"/>
  <c r="N182" i="5" s="1"/>
  <c r="O53" i="5"/>
  <c r="O182" i="5" s="1"/>
  <c r="E54" i="5"/>
  <c r="F54" i="5"/>
  <c r="G54" i="5"/>
  <c r="H54" i="5"/>
  <c r="I54" i="5"/>
  <c r="J54" i="5"/>
  <c r="K54" i="5"/>
  <c r="L54" i="5"/>
  <c r="M54" i="5"/>
  <c r="N54" i="5"/>
  <c r="O54" i="5"/>
  <c r="E55" i="5"/>
  <c r="F55" i="5"/>
  <c r="G55" i="5"/>
  <c r="H55" i="5"/>
  <c r="I55" i="5"/>
  <c r="J55" i="5"/>
  <c r="K55" i="5"/>
  <c r="L55" i="5"/>
  <c r="M55" i="5"/>
  <c r="N55" i="5"/>
  <c r="N183" i="5" s="1"/>
  <c r="O55" i="5"/>
  <c r="O183" i="5" s="1"/>
  <c r="E56" i="5"/>
  <c r="F56" i="5"/>
  <c r="G56" i="5"/>
  <c r="H56" i="5"/>
  <c r="I56" i="5"/>
  <c r="J56" i="5"/>
  <c r="K56" i="5"/>
  <c r="L56" i="5"/>
  <c r="M56" i="5"/>
  <c r="N56" i="5"/>
  <c r="O56" i="5"/>
  <c r="E57" i="5"/>
  <c r="F57" i="5"/>
  <c r="G57" i="5"/>
  <c r="H57" i="5"/>
  <c r="I57" i="5"/>
  <c r="J57" i="5"/>
  <c r="K57" i="5"/>
  <c r="L57" i="5"/>
  <c r="M57" i="5"/>
  <c r="N57" i="5"/>
  <c r="O57" i="5"/>
  <c r="E58" i="5"/>
  <c r="F58" i="5"/>
  <c r="G58" i="5"/>
  <c r="H58" i="5"/>
  <c r="I58" i="5"/>
  <c r="J58" i="5"/>
  <c r="K58" i="5"/>
  <c r="L58" i="5"/>
  <c r="M58" i="5"/>
  <c r="N58" i="5"/>
  <c r="N184" i="5" s="1"/>
  <c r="O58" i="5"/>
  <c r="O184" i="5" s="1"/>
  <c r="E59" i="5"/>
  <c r="F59" i="5"/>
  <c r="G59" i="5"/>
  <c r="H59" i="5"/>
  <c r="I59" i="5"/>
  <c r="J59" i="5"/>
  <c r="K59" i="5"/>
  <c r="L59" i="5"/>
  <c r="M59" i="5"/>
  <c r="N59" i="5"/>
  <c r="O59" i="5"/>
  <c r="E60" i="5"/>
  <c r="F60" i="5"/>
  <c r="G60" i="5"/>
  <c r="H60" i="5"/>
  <c r="I60" i="5"/>
  <c r="J60" i="5"/>
  <c r="K60" i="5"/>
  <c r="L60" i="5"/>
  <c r="M60" i="5"/>
  <c r="N60" i="5"/>
  <c r="O60" i="5"/>
  <c r="E61" i="5"/>
  <c r="F61" i="5"/>
  <c r="G61" i="5"/>
  <c r="H61" i="5"/>
  <c r="I61" i="5"/>
  <c r="J61" i="5"/>
  <c r="K61" i="5"/>
  <c r="L61" i="5"/>
  <c r="M61" i="5"/>
  <c r="N61" i="5"/>
  <c r="O61" i="5"/>
  <c r="E62" i="5"/>
  <c r="F62" i="5"/>
  <c r="G62" i="5"/>
  <c r="H62" i="5"/>
  <c r="I62" i="5"/>
  <c r="J62" i="5"/>
  <c r="K62" i="5"/>
  <c r="L62" i="5"/>
  <c r="M62" i="5"/>
  <c r="N62" i="5"/>
  <c r="N187" i="5" s="1"/>
  <c r="O62" i="5"/>
  <c r="O187" i="5" s="1"/>
  <c r="E63" i="5"/>
  <c r="F63" i="5"/>
  <c r="G63" i="5"/>
  <c r="H63" i="5"/>
  <c r="I63" i="5"/>
  <c r="J63" i="5"/>
  <c r="K63" i="5"/>
  <c r="L63" i="5"/>
  <c r="M63" i="5"/>
  <c r="N63" i="5"/>
  <c r="O63" i="5"/>
  <c r="E64" i="5"/>
  <c r="F64" i="5"/>
  <c r="G64" i="5"/>
  <c r="H64" i="5"/>
  <c r="I64" i="5"/>
  <c r="J64" i="5"/>
  <c r="K64" i="5"/>
  <c r="L64" i="5"/>
  <c r="M64" i="5"/>
  <c r="N64" i="5"/>
  <c r="O64" i="5"/>
  <c r="E65" i="5"/>
  <c r="F65" i="5"/>
  <c r="G65" i="5"/>
  <c r="H65" i="5"/>
  <c r="I65" i="5"/>
  <c r="J65" i="5"/>
  <c r="K65" i="5"/>
  <c r="L65" i="5"/>
  <c r="M65" i="5"/>
  <c r="N65" i="5"/>
  <c r="N188" i="5" s="1"/>
  <c r="O65" i="5"/>
  <c r="O188" i="5" s="1"/>
  <c r="E66" i="5"/>
  <c r="F66" i="5"/>
  <c r="G66" i="5"/>
  <c r="H66" i="5"/>
  <c r="I66" i="5"/>
  <c r="J66" i="5"/>
  <c r="K66" i="5"/>
  <c r="L66" i="5"/>
  <c r="M66" i="5"/>
  <c r="N66" i="5"/>
  <c r="O66" i="5"/>
  <c r="E67" i="5"/>
  <c r="F67" i="5"/>
  <c r="G67" i="5"/>
  <c r="H67" i="5"/>
  <c r="I67" i="5"/>
  <c r="J67" i="5"/>
  <c r="K67" i="5"/>
  <c r="L67" i="5"/>
  <c r="M67" i="5"/>
  <c r="N67" i="5"/>
  <c r="O67" i="5"/>
  <c r="E68" i="5"/>
  <c r="F68" i="5"/>
  <c r="G68" i="5"/>
  <c r="H68" i="5"/>
  <c r="I68" i="5"/>
  <c r="J68" i="5"/>
  <c r="K68" i="5"/>
  <c r="L68" i="5"/>
  <c r="M68" i="5"/>
  <c r="N68" i="5"/>
  <c r="O68" i="5"/>
  <c r="E69" i="5"/>
  <c r="F69" i="5"/>
  <c r="G69" i="5"/>
  <c r="H69" i="5"/>
  <c r="I69" i="5"/>
  <c r="J69" i="5"/>
  <c r="K69" i="5"/>
  <c r="L69" i="5"/>
  <c r="M69" i="5"/>
  <c r="N69" i="5"/>
  <c r="O69" i="5"/>
  <c r="E70" i="5"/>
  <c r="F70" i="5"/>
  <c r="G70" i="5"/>
  <c r="H70" i="5"/>
  <c r="I70" i="5"/>
  <c r="J70" i="5"/>
  <c r="K70" i="5"/>
  <c r="L70" i="5"/>
  <c r="M70" i="5"/>
  <c r="N70" i="5"/>
  <c r="O70" i="5"/>
  <c r="E71" i="5"/>
  <c r="F71" i="5"/>
  <c r="G71" i="5"/>
  <c r="H71" i="5"/>
  <c r="I71" i="5"/>
  <c r="J71" i="5"/>
  <c r="K71" i="5"/>
  <c r="L71" i="5"/>
  <c r="M71" i="5"/>
  <c r="N71" i="5"/>
  <c r="O71" i="5"/>
  <c r="E72" i="5"/>
  <c r="F72" i="5"/>
  <c r="G72" i="5"/>
  <c r="H72" i="5"/>
  <c r="I72" i="5"/>
  <c r="J72" i="5"/>
  <c r="K72" i="5"/>
  <c r="L72" i="5"/>
  <c r="M72" i="5"/>
  <c r="N72" i="5"/>
  <c r="O72" i="5"/>
  <c r="E73" i="5"/>
  <c r="F73" i="5"/>
  <c r="G73" i="5"/>
  <c r="H73" i="5"/>
  <c r="I73" i="5"/>
  <c r="J73" i="5"/>
  <c r="K73" i="5"/>
  <c r="L73" i="5"/>
  <c r="M73" i="5"/>
  <c r="N73" i="5"/>
  <c r="O73" i="5"/>
  <c r="E74" i="5"/>
  <c r="F74" i="5"/>
  <c r="G74" i="5"/>
  <c r="H74" i="5"/>
  <c r="I74" i="5"/>
  <c r="J74" i="5"/>
  <c r="K74" i="5"/>
  <c r="L74" i="5"/>
  <c r="M74" i="5"/>
  <c r="N74" i="5"/>
  <c r="O74" i="5"/>
  <c r="E75" i="5"/>
  <c r="F75" i="5"/>
  <c r="G75" i="5"/>
  <c r="H75" i="5"/>
  <c r="I75" i="5"/>
  <c r="J75" i="5"/>
  <c r="K75" i="5"/>
  <c r="L75" i="5"/>
  <c r="M75" i="5"/>
  <c r="N75" i="5"/>
  <c r="O75" i="5"/>
  <c r="E76" i="5"/>
  <c r="F76" i="5"/>
  <c r="G76" i="5"/>
  <c r="H76" i="5"/>
  <c r="I76" i="5"/>
  <c r="J76" i="5"/>
  <c r="K76" i="5"/>
  <c r="L76" i="5"/>
  <c r="M76" i="5"/>
  <c r="N76" i="5"/>
  <c r="O76" i="5"/>
  <c r="E77" i="5"/>
  <c r="F77" i="5"/>
  <c r="G77" i="5"/>
  <c r="H77" i="5"/>
  <c r="I77" i="5"/>
  <c r="J77" i="5"/>
  <c r="K77" i="5"/>
  <c r="L77" i="5"/>
  <c r="M77" i="5"/>
  <c r="N77" i="5"/>
  <c r="O77" i="5"/>
  <c r="E78" i="5"/>
  <c r="F78" i="5"/>
  <c r="G78" i="5"/>
  <c r="H78" i="5"/>
  <c r="I78" i="5"/>
  <c r="J78" i="5"/>
  <c r="K78" i="5"/>
  <c r="L78" i="5"/>
  <c r="M78" i="5"/>
  <c r="N78" i="5"/>
  <c r="O78" i="5"/>
  <c r="E79" i="5"/>
  <c r="F79" i="5"/>
  <c r="G79" i="5"/>
  <c r="H79" i="5"/>
  <c r="I79" i="5"/>
  <c r="J79" i="5"/>
  <c r="K79" i="5"/>
  <c r="L79" i="5"/>
  <c r="M79" i="5"/>
  <c r="N79" i="5"/>
  <c r="O79" i="5"/>
  <c r="E80" i="5"/>
  <c r="F80" i="5"/>
  <c r="G80" i="5"/>
  <c r="H80" i="5"/>
  <c r="I80" i="5"/>
  <c r="J80" i="5"/>
  <c r="K80" i="5"/>
  <c r="L80" i="5"/>
  <c r="M80" i="5"/>
  <c r="N80" i="5"/>
  <c r="N189" i="5" s="1"/>
  <c r="O80" i="5"/>
  <c r="O189" i="5" s="1"/>
  <c r="E81" i="5"/>
  <c r="F81" i="5"/>
  <c r="G81" i="5"/>
  <c r="H81" i="5"/>
  <c r="I81" i="5"/>
  <c r="J81" i="5"/>
  <c r="K81" i="5"/>
  <c r="L81" i="5"/>
  <c r="E82" i="5"/>
  <c r="F82" i="5"/>
  <c r="G82" i="5"/>
  <c r="H82" i="5"/>
  <c r="I82" i="5"/>
  <c r="J82" i="5"/>
  <c r="K82" i="5"/>
  <c r="L82" i="5"/>
  <c r="M82" i="5"/>
  <c r="N82" i="5"/>
  <c r="O82" i="5"/>
  <c r="E83" i="5"/>
  <c r="F83" i="5"/>
  <c r="G83" i="5"/>
  <c r="H83" i="5"/>
  <c r="I83" i="5"/>
  <c r="J83" i="5"/>
  <c r="K83" i="5"/>
  <c r="L83" i="5"/>
  <c r="M83" i="5"/>
  <c r="N83" i="5"/>
  <c r="O83" i="5"/>
  <c r="H84" i="5"/>
  <c r="I84" i="5"/>
  <c r="J84" i="5"/>
  <c r="E85" i="5"/>
  <c r="F85" i="5"/>
  <c r="G85" i="5"/>
  <c r="H85" i="5"/>
  <c r="I85" i="5"/>
  <c r="J85" i="5"/>
  <c r="K85" i="5"/>
  <c r="L85" i="5"/>
  <c r="M85" i="5"/>
  <c r="N85" i="5"/>
  <c r="O85" i="5"/>
  <c r="E86" i="5"/>
  <c r="F86" i="5"/>
  <c r="G86" i="5"/>
  <c r="H86" i="5"/>
  <c r="I86" i="5"/>
  <c r="J86" i="5"/>
  <c r="K86" i="5"/>
  <c r="L86" i="5"/>
  <c r="M86" i="5"/>
  <c r="N86" i="5"/>
  <c r="O86" i="5"/>
  <c r="E87" i="5"/>
  <c r="F87" i="5"/>
  <c r="G87" i="5"/>
  <c r="H87" i="5"/>
  <c r="I87" i="5"/>
  <c r="J87" i="5"/>
  <c r="K87" i="5"/>
  <c r="L87" i="5"/>
  <c r="M87" i="5"/>
  <c r="N87" i="5"/>
  <c r="O87" i="5"/>
  <c r="E88" i="5"/>
  <c r="F88" i="5"/>
  <c r="G88" i="5"/>
  <c r="H88" i="5"/>
  <c r="I88" i="5"/>
  <c r="J88" i="5"/>
  <c r="K88" i="5"/>
  <c r="L88" i="5"/>
  <c r="M88" i="5"/>
  <c r="N88" i="5"/>
  <c r="O88" i="5"/>
  <c r="E89" i="5"/>
  <c r="F89" i="5"/>
  <c r="G89" i="5"/>
  <c r="H89" i="5"/>
  <c r="I89" i="5"/>
  <c r="J89" i="5"/>
  <c r="K89" i="5"/>
  <c r="L89" i="5"/>
  <c r="M89" i="5"/>
  <c r="N89" i="5"/>
  <c r="O89" i="5"/>
  <c r="E90" i="5"/>
  <c r="F90" i="5"/>
  <c r="G90" i="5"/>
  <c r="H90" i="5"/>
  <c r="I90" i="5"/>
  <c r="J90" i="5"/>
  <c r="K90" i="5"/>
  <c r="L90" i="5"/>
  <c r="M90" i="5"/>
  <c r="N90" i="5"/>
  <c r="O90" i="5"/>
  <c r="E91" i="5"/>
  <c r="F91" i="5"/>
  <c r="G91" i="5"/>
  <c r="H91" i="5"/>
  <c r="I91" i="5"/>
  <c r="J91" i="5"/>
  <c r="K91" i="5"/>
  <c r="L91" i="5"/>
  <c r="M91" i="5"/>
  <c r="N91" i="5"/>
  <c r="O91" i="5"/>
  <c r="E92" i="5"/>
  <c r="F92" i="5"/>
  <c r="G92" i="5"/>
  <c r="H92" i="5"/>
  <c r="I92" i="5"/>
  <c r="J92" i="5"/>
  <c r="K92" i="5"/>
  <c r="L92" i="5"/>
  <c r="M92" i="5"/>
  <c r="N92" i="5"/>
  <c r="O92" i="5"/>
  <c r="E93" i="5"/>
  <c r="F93" i="5"/>
  <c r="G93" i="5"/>
  <c r="H93" i="5"/>
  <c r="I93" i="5"/>
  <c r="J93" i="5"/>
  <c r="K93" i="5"/>
  <c r="L93" i="5"/>
  <c r="M93" i="5"/>
  <c r="N93" i="5"/>
  <c r="O93" i="5"/>
  <c r="E94" i="5"/>
  <c r="F94" i="5"/>
  <c r="G94" i="5"/>
  <c r="H94" i="5"/>
  <c r="O94" i="5"/>
  <c r="H95" i="5"/>
  <c r="L95" i="5"/>
  <c r="M95" i="5"/>
  <c r="N95" i="5"/>
  <c r="O95" i="5"/>
  <c r="G96" i="5"/>
  <c r="H96" i="5"/>
  <c r="I96" i="5"/>
  <c r="K96" i="5"/>
  <c r="O96" i="5"/>
  <c r="N97" i="5"/>
  <c r="O97" i="5"/>
  <c r="E98" i="5"/>
  <c r="G98" i="5"/>
  <c r="H99" i="5"/>
  <c r="I99" i="5"/>
  <c r="J99" i="5"/>
  <c r="K99" i="5"/>
  <c r="L99" i="5"/>
  <c r="M99" i="5"/>
  <c r="N99" i="5"/>
  <c r="O99" i="5"/>
  <c r="E100" i="5"/>
  <c r="F100" i="5"/>
  <c r="G100" i="5"/>
  <c r="H100" i="5"/>
  <c r="I100" i="5"/>
  <c r="J100" i="5"/>
  <c r="K100" i="5"/>
  <c r="L100" i="5"/>
  <c r="M100" i="5"/>
  <c r="N100" i="5"/>
  <c r="O100" i="5"/>
  <c r="E101" i="5"/>
  <c r="F101" i="5"/>
  <c r="G101" i="5"/>
  <c r="H101" i="5"/>
  <c r="I101" i="5"/>
  <c r="J101" i="5"/>
  <c r="K101" i="5"/>
  <c r="L101" i="5"/>
  <c r="M101" i="5"/>
  <c r="N101" i="5"/>
  <c r="O101" i="5"/>
  <c r="E102" i="5"/>
  <c r="F102" i="5"/>
  <c r="G102" i="5"/>
  <c r="H102" i="5"/>
  <c r="I102" i="5"/>
  <c r="J102" i="5"/>
  <c r="K102" i="5"/>
  <c r="L102" i="5"/>
  <c r="M102" i="5"/>
  <c r="N102" i="5"/>
  <c r="O102" i="5"/>
  <c r="E103" i="5"/>
  <c r="F103" i="5"/>
  <c r="G103" i="5"/>
  <c r="H103" i="5"/>
  <c r="I103" i="5"/>
  <c r="J103" i="5"/>
  <c r="K103" i="5"/>
  <c r="L103" i="5"/>
  <c r="M103" i="5"/>
  <c r="N103" i="5"/>
  <c r="O103" i="5"/>
  <c r="E104" i="5"/>
  <c r="F104" i="5"/>
  <c r="G104" i="5"/>
  <c r="H104" i="5"/>
  <c r="I104" i="5"/>
  <c r="J104" i="5"/>
  <c r="K104" i="5"/>
  <c r="L104" i="5"/>
  <c r="M104" i="5"/>
  <c r="N104" i="5"/>
  <c r="N192" i="5" s="1"/>
  <c r="O104" i="5"/>
  <c r="O192" i="5" s="1"/>
  <c r="E105" i="5"/>
  <c r="F105" i="5"/>
  <c r="G105" i="5"/>
  <c r="H105" i="5"/>
  <c r="I105" i="5"/>
  <c r="J105" i="5"/>
  <c r="K105" i="5"/>
  <c r="L105" i="5"/>
  <c r="M105" i="5"/>
  <c r="N105" i="5"/>
  <c r="N193" i="5" s="1"/>
  <c r="O105" i="5"/>
  <c r="O193" i="5" s="1"/>
  <c r="E106" i="5"/>
  <c r="F106" i="5"/>
  <c r="G106" i="5"/>
  <c r="H106" i="5"/>
  <c r="I106" i="5"/>
  <c r="J106" i="5"/>
  <c r="K106" i="5"/>
  <c r="L106" i="5"/>
  <c r="M106" i="5"/>
  <c r="N106" i="5"/>
  <c r="O106" i="5"/>
  <c r="E107" i="5"/>
  <c r="F107" i="5"/>
  <c r="E108" i="5"/>
  <c r="F108" i="5"/>
  <c r="G108" i="5"/>
  <c r="H108" i="5"/>
  <c r="I108" i="5"/>
  <c r="J108" i="5"/>
  <c r="K108" i="5"/>
  <c r="L108" i="5"/>
  <c r="M108" i="5"/>
  <c r="N108" i="5"/>
  <c r="N195" i="5" s="1"/>
  <c r="O108" i="5"/>
  <c r="O195" i="5" s="1"/>
  <c r="E109" i="5"/>
  <c r="F109" i="5"/>
  <c r="G109" i="5"/>
  <c r="H109" i="5"/>
  <c r="I109" i="5"/>
  <c r="J109" i="5"/>
  <c r="K109" i="5"/>
  <c r="L109" i="5"/>
  <c r="M109" i="5"/>
  <c r="N109" i="5"/>
  <c r="N196" i="5" s="1"/>
  <c r="O109" i="5"/>
  <c r="O196" i="5" s="1"/>
  <c r="E110" i="5"/>
  <c r="F110" i="5"/>
  <c r="G110" i="5"/>
  <c r="H110" i="5"/>
  <c r="I110" i="5"/>
  <c r="J110" i="5"/>
  <c r="K110" i="5"/>
  <c r="L110" i="5"/>
  <c r="M110" i="5"/>
  <c r="N110" i="5"/>
  <c r="O110" i="5"/>
  <c r="G111" i="5"/>
  <c r="H111" i="5"/>
  <c r="I111" i="5"/>
  <c r="J111" i="5"/>
  <c r="K111" i="5"/>
  <c r="L111" i="5"/>
  <c r="M111" i="5"/>
  <c r="N111" i="5"/>
  <c r="N197" i="5" s="1"/>
  <c r="O111" i="5"/>
  <c r="O197" i="5" s="1"/>
  <c r="E112" i="5"/>
  <c r="F112" i="5"/>
  <c r="G112" i="5"/>
  <c r="H112" i="5"/>
  <c r="I112" i="5"/>
  <c r="J112" i="5"/>
  <c r="K112" i="5"/>
  <c r="L112" i="5"/>
  <c r="M112" i="5"/>
  <c r="N112" i="5"/>
  <c r="O112" i="5"/>
  <c r="E113" i="5"/>
  <c r="F113" i="5"/>
  <c r="G113" i="5"/>
  <c r="H113" i="5"/>
  <c r="I113" i="5"/>
  <c r="J113" i="5"/>
  <c r="K113" i="5"/>
  <c r="L113" i="5"/>
  <c r="M113" i="5"/>
  <c r="N113" i="5"/>
  <c r="O113" i="5"/>
  <c r="E114" i="5"/>
  <c r="F114" i="5"/>
  <c r="G114" i="5"/>
  <c r="H114" i="5"/>
  <c r="I114" i="5"/>
  <c r="J114" i="5"/>
  <c r="K114" i="5"/>
  <c r="L114" i="5"/>
  <c r="M114" i="5"/>
  <c r="N114" i="5"/>
  <c r="O114" i="5"/>
  <c r="E115" i="5"/>
  <c r="F115" i="5"/>
  <c r="G115" i="5"/>
  <c r="H115" i="5"/>
  <c r="I115" i="5"/>
  <c r="J115" i="5"/>
  <c r="K115" i="5"/>
  <c r="L115" i="5"/>
  <c r="M115" i="5"/>
  <c r="N115" i="5"/>
  <c r="O115" i="5"/>
  <c r="E116" i="5"/>
  <c r="F116" i="5"/>
  <c r="G116" i="5"/>
  <c r="H116" i="5"/>
  <c r="I116" i="5"/>
  <c r="J116" i="5"/>
  <c r="K116" i="5"/>
  <c r="L116" i="5"/>
  <c r="M116" i="5"/>
  <c r="N116" i="5"/>
  <c r="O116" i="5"/>
  <c r="E117" i="5"/>
  <c r="F117" i="5"/>
  <c r="G117" i="5"/>
  <c r="H117" i="5"/>
  <c r="I117" i="5"/>
  <c r="J117" i="5"/>
  <c r="K117" i="5"/>
  <c r="L117" i="5"/>
  <c r="M117" i="5"/>
  <c r="N117" i="5"/>
  <c r="O117" i="5"/>
  <c r="E118" i="5"/>
  <c r="F118" i="5"/>
  <c r="G118" i="5"/>
  <c r="H118" i="5"/>
  <c r="I118" i="5"/>
  <c r="J118" i="5"/>
  <c r="K118" i="5"/>
  <c r="L118" i="5"/>
  <c r="M118" i="5"/>
  <c r="N118" i="5"/>
  <c r="O118" i="5"/>
  <c r="E119" i="5"/>
  <c r="F119" i="5"/>
  <c r="G119" i="5"/>
  <c r="H119" i="5"/>
  <c r="I119" i="5"/>
  <c r="J119" i="5"/>
  <c r="K119" i="5"/>
  <c r="L119" i="5"/>
  <c r="M119" i="5"/>
  <c r="N119" i="5"/>
  <c r="O119" i="5"/>
  <c r="E120" i="5"/>
  <c r="F120" i="5"/>
  <c r="G120" i="5"/>
  <c r="H120" i="5"/>
  <c r="I120" i="5"/>
  <c r="J120" i="5"/>
  <c r="K120" i="5"/>
  <c r="L120" i="5"/>
  <c r="M120" i="5"/>
  <c r="N120" i="5"/>
  <c r="O120" i="5"/>
  <c r="E121" i="5"/>
  <c r="F121" i="5"/>
  <c r="G121" i="5"/>
  <c r="H121" i="5"/>
  <c r="I121" i="5"/>
  <c r="J121" i="5"/>
  <c r="K121" i="5"/>
  <c r="L121" i="5"/>
  <c r="M121" i="5"/>
  <c r="N121" i="5"/>
  <c r="O121" i="5"/>
  <c r="E122" i="5"/>
  <c r="F122" i="5"/>
  <c r="G122" i="5"/>
  <c r="H122" i="5"/>
  <c r="I122" i="5"/>
  <c r="J122" i="5"/>
  <c r="K122" i="5"/>
  <c r="L122" i="5"/>
  <c r="M122" i="5"/>
  <c r="N122" i="5"/>
  <c r="O122" i="5"/>
  <c r="E123" i="5"/>
  <c r="F123" i="5"/>
  <c r="G123" i="5"/>
  <c r="H123" i="5"/>
  <c r="I123" i="5"/>
  <c r="J123" i="5"/>
  <c r="K123" i="5"/>
  <c r="L123" i="5"/>
  <c r="M123" i="5"/>
  <c r="N123" i="5"/>
  <c r="O123" i="5"/>
  <c r="E124" i="5"/>
  <c r="F124" i="5"/>
  <c r="G124" i="5"/>
  <c r="H124" i="5"/>
  <c r="I124" i="5"/>
  <c r="J124" i="5"/>
  <c r="K124" i="5"/>
  <c r="L124" i="5"/>
  <c r="M124" i="5"/>
  <c r="N124" i="5"/>
  <c r="O124" i="5"/>
  <c r="E125" i="5"/>
  <c r="F125" i="5"/>
  <c r="G125" i="5"/>
  <c r="H125" i="5"/>
  <c r="I125" i="5"/>
  <c r="J125" i="5"/>
  <c r="K125" i="5"/>
  <c r="L125" i="5"/>
  <c r="M125" i="5"/>
  <c r="N125" i="5"/>
  <c r="O125" i="5"/>
  <c r="E126" i="5"/>
  <c r="F126" i="5"/>
  <c r="G126" i="5"/>
  <c r="H126" i="5"/>
  <c r="I126" i="5"/>
  <c r="J126" i="5"/>
  <c r="K126" i="5"/>
  <c r="L126" i="5"/>
  <c r="M126" i="5"/>
  <c r="N126" i="5"/>
  <c r="N201" i="5" s="1"/>
  <c r="O126" i="5"/>
  <c r="O201" i="5" s="1"/>
  <c r="E127" i="5"/>
  <c r="F127" i="5"/>
  <c r="G127" i="5"/>
  <c r="H127" i="5"/>
  <c r="I127" i="5"/>
  <c r="J127" i="5"/>
  <c r="K127" i="5"/>
  <c r="L127" i="5"/>
  <c r="M127" i="5"/>
  <c r="N127" i="5"/>
  <c r="O127" i="5"/>
  <c r="E128" i="5"/>
  <c r="F128" i="5"/>
  <c r="G128" i="5"/>
  <c r="H128" i="5"/>
  <c r="I128" i="5"/>
  <c r="J128" i="5"/>
  <c r="K128" i="5"/>
  <c r="L128" i="5"/>
  <c r="M128" i="5"/>
  <c r="N128" i="5"/>
  <c r="N198" i="5" s="1"/>
  <c r="O128" i="5"/>
  <c r="O198" i="5" s="1"/>
  <c r="E129" i="5"/>
  <c r="F129" i="5"/>
  <c r="G129" i="5"/>
  <c r="H129" i="5"/>
  <c r="I129" i="5"/>
  <c r="J129" i="5"/>
  <c r="K129" i="5"/>
  <c r="L129" i="5"/>
  <c r="M129" i="5"/>
  <c r="N129" i="5"/>
  <c r="O129" i="5"/>
  <c r="E130" i="5"/>
  <c r="F130" i="5"/>
  <c r="G130" i="5"/>
  <c r="H130" i="5"/>
  <c r="I130" i="5"/>
  <c r="J130" i="5"/>
  <c r="K130" i="5"/>
  <c r="L130" i="5"/>
  <c r="M130" i="5"/>
  <c r="N130" i="5"/>
  <c r="N202" i="5" s="1"/>
  <c r="O130" i="5"/>
  <c r="O202" i="5" s="1"/>
  <c r="E131" i="5"/>
  <c r="F131" i="5"/>
  <c r="G131" i="5"/>
  <c r="H131" i="5"/>
  <c r="I131" i="5"/>
  <c r="J131" i="5"/>
  <c r="K131" i="5"/>
  <c r="L131" i="5"/>
  <c r="M131" i="5"/>
  <c r="N131" i="5"/>
  <c r="N203" i="5" s="1"/>
  <c r="O131" i="5"/>
  <c r="O203" i="5" s="1"/>
  <c r="E132" i="5"/>
  <c r="F132" i="5"/>
  <c r="G132" i="5"/>
  <c r="H132" i="5"/>
  <c r="I132" i="5"/>
  <c r="J132" i="5"/>
  <c r="K132" i="5"/>
  <c r="L132" i="5"/>
  <c r="M132" i="5"/>
  <c r="N132" i="5"/>
  <c r="O132" i="5"/>
  <c r="G133" i="5"/>
  <c r="H133" i="5"/>
  <c r="I133" i="5"/>
  <c r="J133" i="5"/>
  <c r="K133" i="5"/>
  <c r="L133" i="5"/>
  <c r="M133" i="5"/>
  <c r="N133" i="5"/>
  <c r="O133" i="5"/>
  <c r="G134" i="5"/>
  <c r="H134" i="5"/>
  <c r="I134" i="5"/>
  <c r="J134" i="5"/>
  <c r="K134" i="5"/>
  <c r="L134" i="5"/>
  <c r="M134" i="5"/>
  <c r="N134" i="5"/>
  <c r="O134" i="5"/>
  <c r="E135" i="5"/>
  <c r="F135" i="5"/>
  <c r="G135" i="5"/>
  <c r="H135" i="5"/>
  <c r="I135" i="5"/>
  <c r="J135" i="5"/>
  <c r="K135" i="5"/>
  <c r="L135" i="5"/>
  <c r="M135" i="5"/>
  <c r="N135" i="5"/>
  <c r="O135" i="5"/>
  <c r="E136" i="5"/>
  <c r="F136" i="5"/>
  <c r="G136" i="5"/>
  <c r="H136" i="5"/>
  <c r="I136" i="5"/>
  <c r="J136" i="5"/>
  <c r="K136" i="5"/>
  <c r="L136" i="5"/>
  <c r="M136" i="5"/>
  <c r="N136" i="5"/>
  <c r="O136" i="5"/>
  <c r="E137" i="5"/>
  <c r="F137" i="5"/>
  <c r="G137" i="5"/>
  <c r="H137" i="5"/>
  <c r="I137" i="5"/>
  <c r="J137" i="5"/>
  <c r="K137" i="5"/>
  <c r="L137" i="5"/>
  <c r="M137" i="5"/>
  <c r="N137" i="5"/>
  <c r="O137" i="5"/>
  <c r="E138" i="5"/>
  <c r="F138" i="5"/>
  <c r="G138" i="5"/>
  <c r="H138" i="5"/>
  <c r="I138" i="5"/>
  <c r="J138" i="5"/>
  <c r="K138" i="5"/>
  <c r="L138" i="5"/>
  <c r="M138" i="5"/>
  <c r="N138" i="5"/>
  <c r="O138" i="5"/>
  <c r="E139" i="5"/>
  <c r="F139" i="5"/>
  <c r="G139" i="5"/>
  <c r="H139" i="5"/>
  <c r="I139" i="5"/>
  <c r="J139" i="5"/>
  <c r="K139" i="5"/>
  <c r="L139" i="5"/>
  <c r="M139" i="5"/>
  <c r="N139" i="5"/>
  <c r="O139" i="5"/>
  <c r="E140" i="5"/>
  <c r="F140" i="5"/>
  <c r="G140" i="5"/>
  <c r="H140" i="5"/>
  <c r="I140" i="5"/>
  <c r="J140" i="5"/>
  <c r="K140" i="5"/>
  <c r="L140" i="5"/>
  <c r="M140" i="5"/>
  <c r="N140" i="5"/>
  <c r="O140" i="5"/>
  <c r="E141" i="5"/>
  <c r="F141" i="5"/>
  <c r="G141" i="5"/>
  <c r="H141" i="5"/>
  <c r="I141" i="5"/>
  <c r="J141" i="5"/>
  <c r="K141" i="5"/>
  <c r="L141" i="5"/>
  <c r="M141" i="5"/>
  <c r="N141" i="5"/>
  <c r="O141" i="5"/>
  <c r="E142" i="5"/>
  <c r="F142" i="5"/>
  <c r="G142" i="5"/>
  <c r="H142" i="5"/>
  <c r="I142" i="5"/>
  <c r="J142" i="5"/>
  <c r="K142" i="5"/>
  <c r="L142" i="5"/>
  <c r="M142" i="5"/>
  <c r="N142" i="5"/>
  <c r="O142" i="5"/>
  <c r="E143" i="5"/>
  <c r="F143" i="5"/>
  <c r="G143" i="5"/>
  <c r="H143" i="5"/>
  <c r="I143" i="5"/>
  <c r="J143" i="5"/>
  <c r="K143" i="5"/>
  <c r="L143" i="5"/>
  <c r="M143" i="5"/>
  <c r="N143" i="5"/>
  <c r="N199" i="5" s="1"/>
  <c r="O143" i="5"/>
  <c r="O199" i="5" s="1"/>
  <c r="E144" i="5"/>
  <c r="F144" i="5"/>
  <c r="G144" i="5"/>
  <c r="H144" i="5"/>
  <c r="I144" i="5"/>
  <c r="J144" i="5"/>
  <c r="K144" i="5"/>
  <c r="L144" i="5"/>
  <c r="M144" i="5"/>
  <c r="N144" i="5"/>
  <c r="O144" i="5"/>
  <c r="E145" i="5"/>
  <c r="F145" i="5"/>
  <c r="G145" i="5"/>
  <c r="H145" i="5"/>
  <c r="I145" i="5"/>
  <c r="J145" i="5"/>
  <c r="K145" i="5"/>
  <c r="L145" i="5"/>
  <c r="M145" i="5"/>
  <c r="N145" i="5"/>
  <c r="O145" i="5"/>
  <c r="E146" i="5"/>
  <c r="F146" i="5"/>
  <c r="G146" i="5"/>
  <c r="H146" i="5"/>
  <c r="I146" i="5"/>
  <c r="J146" i="5"/>
  <c r="K146" i="5"/>
  <c r="L146" i="5"/>
  <c r="M146" i="5"/>
  <c r="N146" i="5"/>
  <c r="N204" i="5" s="1"/>
  <c r="N200" i="5" s="1"/>
  <c r="O146" i="5"/>
  <c r="O204" i="5" s="1"/>
  <c r="E147" i="5"/>
  <c r="F147" i="5"/>
  <c r="G147" i="5"/>
  <c r="H147" i="5"/>
  <c r="I147" i="5"/>
  <c r="J147" i="5"/>
  <c r="K147" i="5"/>
  <c r="L147" i="5"/>
  <c r="M147" i="5"/>
  <c r="N147" i="5"/>
  <c r="O147" i="5"/>
  <c r="E148" i="5"/>
  <c r="F148" i="5"/>
  <c r="G148" i="5"/>
  <c r="H148" i="5"/>
  <c r="I148" i="5"/>
  <c r="J148" i="5"/>
  <c r="K148" i="5"/>
  <c r="L148" i="5"/>
  <c r="M148" i="5"/>
  <c r="N148" i="5"/>
  <c r="O148" i="5"/>
  <c r="E149" i="5"/>
  <c r="F149" i="5"/>
  <c r="G149" i="5"/>
  <c r="H149" i="5"/>
  <c r="I149" i="5"/>
  <c r="J149" i="5"/>
  <c r="K149" i="5"/>
  <c r="L149" i="5"/>
  <c r="M149" i="5"/>
  <c r="N149" i="5"/>
  <c r="O149" i="5"/>
  <c r="E150" i="5"/>
  <c r="F150" i="5"/>
  <c r="G150" i="5"/>
  <c r="H150" i="5"/>
  <c r="I150" i="5"/>
  <c r="J150" i="5"/>
  <c r="K150" i="5"/>
  <c r="L150" i="5"/>
  <c r="M150" i="5"/>
  <c r="N150" i="5"/>
  <c r="O150" i="5"/>
  <c r="E151" i="5"/>
  <c r="F151" i="5"/>
  <c r="G151" i="5"/>
  <c r="H151" i="5"/>
  <c r="I151" i="5"/>
  <c r="J151" i="5"/>
  <c r="K151" i="5"/>
  <c r="L151" i="5"/>
  <c r="M151" i="5"/>
  <c r="N151" i="5"/>
  <c r="O151" i="5"/>
  <c r="E152" i="5"/>
  <c r="F152" i="5"/>
  <c r="G152" i="5"/>
  <c r="H152" i="5"/>
  <c r="I152" i="5"/>
  <c r="J152" i="5"/>
  <c r="K152" i="5"/>
  <c r="L152" i="5"/>
  <c r="M152" i="5"/>
  <c r="N152" i="5"/>
  <c r="O152" i="5"/>
  <c r="E153" i="5"/>
  <c r="F153" i="5"/>
  <c r="G153" i="5"/>
  <c r="H153" i="5"/>
  <c r="I153" i="5"/>
  <c r="J153" i="5"/>
  <c r="K153" i="5"/>
  <c r="L153" i="5"/>
  <c r="M153" i="5"/>
  <c r="N153" i="5"/>
  <c r="O153" i="5"/>
  <c r="E154" i="5"/>
  <c r="F154" i="5"/>
  <c r="G154" i="5"/>
  <c r="H154" i="5"/>
  <c r="I154" i="5"/>
  <c r="J154" i="5"/>
  <c r="K154" i="5"/>
  <c r="L154" i="5"/>
  <c r="M154" i="5"/>
  <c r="N154" i="5"/>
  <c r="O154" i="5"/>
  <c r="E155" i="5"/>
  <c r="F155" i="5"/>
  <c r="G155" i="5"/>
  <c r="H155" i="5"/>
  <c r="I155" i="5"/>
  <c r="J155" i="5"/>
  <c r="K155" i="5"/>
  <c r="L155" i="5"/>
  <c r="M155" i="5"/>
  <c r="N155" i="5"/>
  <c r="O155" i="5"/>
  <c r="E156" i="5"/>
  <c r="F156" i="5"/>
  <c r="G156" i="5"/>
  <c r="H156" i="5"/>
  <c r="I156" i="5"/>
  <c r="J156" i="5"/>
  <c r="K156" i="5"/>
  <c r="L156" i="5"/>
  <c r="M156" i="5"/>
  <c r="N156" i="5"/>
  <c r="O156" i="5"/>
  <c r="E157" i="5"/>
  <c r="F157" i="5"/>
  <c r="G157" i="5"/>
  <c r="H157" i="5"/>
  <c r="I157" i="5"/>
  <c r="J157" i="5"/>
  <c r="K157" i="5"/>
  <c r="L157" i="5"/>
  <c r="M157" i="5"/>
  <c r="N157" i="5"/>
  <c r="O157" i="5"/>
  <c r="E158" i="5"/>
  <c r="F158" i="5"/>
  <c r="G158" i="5"/>
  <c r="H158" i="5"/>
  <c r="I158" i="5"/>
  <c r="J158" i="5"/>
  <c r="K158" i="5"/>
  <c r="L158" i="5"/>
  <c r="M158" i="5"/>
  <c r="N158" i="5"/>
  <c r="O158" i="5"/>
  <c r="E159" i="5"/>
  <c r="F159" i="5"/>
  <c r="G159" i="5"/>
  <c r="H159" i="5"/>
  <c r="I159" i="5"/>
  <c r="J159" i="5"/>
  <c r="K159" i="5"/>
  <c r="L159" i="5"/>
  <c r="M159" i="5"/>
  <c r="N159" i="5"/>
  <c r="O159" i="5"/>
  <c r="E160" i="5"/>
  <c r="F160" i="5"/>
  <c r="G160" i="5"/>
  <c r="H160" i="5"/>
  <c r="I160" i="5"/>
  <c r="J160" i="5"/>
  <c r="K160" i="5"/>
  <c r="L160" i="5"/>
  <c r="M160" i="5"/>
  <c r="N160" i="5"/>
  <c r="O160" i="5"/>
  <c r="E161" i="5"/>
  <c r="F161" i="5"/>
  <c r="G161" i="5"/>
  <c r="H161" i="5"/>
  <c r="I161" i="5"/>
  <c r="J161" i="5"/>
  <c r="K161" i="5"/>
  <c r="L161" i="5"/>
  <c r="M161" i="5"/>
  <c r="N161" i="5"/>
  <c r="O161" i="5"/>
  <c r="E162" i="5"/>
  <c r="F162" i="5"/>
  <c r="G162" i="5"/>
  <c r="H162" i="5"/>
  <c r="I162" i="5"/>
  <c r="J162" i="5"/>
  <c r="K162" i="5"/>
  <c r="L162" i="5"/>
  <c r="M162" i="5"/>
  <c r="N162" i="5"/>
  <c r="O162" i="5"/>
  <c r="E163" i="5"/>
  <c r="F163" i="5"/>
  <c r="G163" i="5"/>
  <c r="H163" i="5"/>
  <c r="I163" i="5"/>
  <c r="J163" i="5"/>
  <c r="K163" i="5"/>
  <c r="L163" i="5"/>
  <c r="M163" i="5"/>
  <c r="N163" i="5"/>
  <c r="O163" i="5"/>
  <c r="E164" i="5"/>
  <c r="F164" i="5"/>
  <c r="G164" i="5"/>
  <c r="H164" i="5"/>
  <c r="I164" i="5"/>
  <c r="J164" i="5"/>
  <c r="K164" i="5"/>
  <c r="L164" i="5"/>
  <c r="M164" i="5"/>
  <c r="N164" i="5"/>
  <c r="O164" i="5"/>
  <c r="E165" i="5"/>
  <c r="F165" i="5"/>
  <c r="G165" i="5"/>
  <c r="H165" i="5"/>
  <c r="I165" i="5"/>
  <c r="J165" i="5"/>
  <c r="K165" i="5"/>
  <c r="L165" i="5"/>
  <c r="M165" i="5"/>
  <c r="N165" i="5"/>
  <c r="O165" i="5"/>
  <c r="E166" i="5"/>
  <c r="F166" i="5"/>
  <c r="G166" i="5"/>
  <c r="H166" i="5"/>
  <c r="I166" i="5"/>
  <c r="J166" i="5"/>
  <c r="K166" i="5"/>
  <c r="L166" i="5"/>
  <c r="M166" i="5"/>
  <c r="N166" i="5"/>
  <c r="O166" i="5"/>
  <c r="E167" i="5"/>
  <c r="F167" i="5"/>
  <c r="G167" i="5"/>
  <c r="H167" i="5"/>
  <c r="I167" i="5"/>
  <c r="J167" i="5"/>
  <c r="K167" i="5"/>
  <c r="L167" i="5"/>
  <c r="M167" i="5"/>
  <c r="N167" i="5"/>
  <c r="O167" i="5"/>
  <c r="E168" i="5"/>
  <c r="F168" i="5"/>
  <c r="G168" i="5"/>
  <c r="H168" i="5"/>
  <c r="I168" i="5"/>
  <c r="J168" i="5"/>
  <c r="K168" i="5"/>
  <c r="L168" i="5"/>
  <c r="M168" i="5"/>
  <c r="N168" i="5"/>
  <c r="O168" i="5"/>
  <c r="E169" i="5"/>
  <c r="F169" i="5"/>
  <c r="G169" i="5"/>
  <c r="H169" i="5"/>
  <c r="I169" i="5"/>
  <c r="J169" i="5"/>
  <c r="K169" i="5"/>
  <c r="L169" i="5"/>
  <c r="M169" i="5"/>
  <c r="N169" i="5"/>
  <c r="O169" i="5"/>
  <c r="E170" i="5"/>
  <c r="G170" i="5"/>
  <c r="H170" i="5"/>
  <c r="I170" i="5"/>
  <c r="J170" i="5"/>
  <c r="K170" i="5"/>
  <c r="L170" i="5"/>
  <c r="M170" i="5"/>
  <c r="N170" i="5"/>
  <c r="O170" i="5"/>
  <c r="E171" i="5"/>
  <c r="F171" i="5"/>
  <c r="G171" i="5"/>
  <c r="H171" i="5"/>
  <c r="I171" i="5"/>
  <c r="J171" i="5"/>
  <c r="K171" i="5"/>
  <c r="L171" i="5"/>
  <c r="M171" i="5"/>
  <c r="N171" i="5"/>
  <c r="O171" i="5"/>
  <c r="O4" i="5"/>
  <c r="O175" i="5" s="1"/>
  <c r="N4" i="5"/>
  <c r="N175" i="5" s="1"/>
  <c r="M4" i="5"/>
  <c r="L4" i="5"/>
  <c r="K4" i="5"/>
  <c r="J4" i="5"/>
  <c r="I4" i="5"/>
  <c r="H4" i="5"/>
  <c r="G4" i="5"/>
  <c r="F4" i="5"/>
  <c r="E4" i="5"/>
  <c r="E5" i="1"/>
  <c r="F5" i="1"/>
  <c r="G5" i="1"/>
  <c r="H5" i="1"/>
  <c r="I5" i="1"/>
  <c r="J5" i="1"/>
  <c r="K5" i="1"/>
  <c r="L5" i="1"/>
  <c r="M5" i="1"/>
  <c r="N5" i="1"/>
  <c r="O5" i="1"/>
  <c r="E6" i="1"/>
  <c r="F6" i="1"/>
  <c r="G6" i="1"/>
  <c r="H6" i="1"/>
  <c r="I6" i="1"/>
  <c r="J6" i="1"/>
  <c r="K6" i="1"/>
  <c r="L6" i="1"/>
  <c r="M6" i="1"/>
  <c r="N6" i="1"/>
  <c r="O6" i="1"/>
  <c r="E7" i="1"/>
  <c r="F7" i="1"/>
  <c r="G7" i="1"/>
  <c r="H7" i="1"/>
  <c r="I7" i="1"/>
  <c r="J7" i="1"/>
  <c r="K7" i="1"/>
  <c r="L7" i="1"/>
  <c r="M7" i="1"/>
  <c r="N7" i="1"/>
  <c r="O7" i="1"/>
  <c r="E8" i="1"/>
  <c r="F8" i="1"/>
  <c r="G8" i="1"/>
  <c r="H8" i="1"/>
  <c r="I8" i="1"/>
  <c r="J8" i="1"/>
  <c r="K8" i="1"/>
  <c r="L8" i="1"/>
  <c r="M8" i="1"/>
  <c r="N8" i="1"/>
  <c r="O8" i="1"/>
  <c r="H9" i="1"/>
  <c r="L9" i="1"/>
  <c r="M9" i="1"/>
  <c r="N9" i="1"/>
  <c r="O9" i="1"/>
  <c r="E10" i="1"/>
  <c r="F10" i="1"/>
  <c r="G10" i="1"/>
  <c r="H10" i="1"/>
  <c r="I10" i="1"/>
  <c r="J10" i="1"/>
  <c r="K10" i="1"/>
  <c r="L10" i="1"/>
  <c r="M10" i="1"/>
  <c r="N10" i="1"/>
  <c r="O10" i="1"/>
  <c r="E11" i="1"/>
  <c r="F11" i="1"/>
  <c r="G11" i="1"/>
  <c r="H11" i="1"/>
  <c r="I11" i="1"/>
  <c r="J11" i="1"/>
  <c r="K11" i="1"/>
  <c r="L11" i="1"/>
  <c r="M11" i="1"/>
  <c r="N11" i="1"/>
  <c r="O11" i="1"/>
  <c r="E12" i="1"/>
  <c r="F12" i="1"/>
  <c r="G12" i="1"/>
  <c r="H12" i="1"/>
  <c r="I12" i="1"/>
  <c r="J12" i="1"/>
  <c r="K12" i="1"/>
  <c r="L12" i="1"/>
  <c r="M12" i="1"/>
  <c r="N12" i="1"/>
  <c r="O12" i="1"/>
  <c r="E13" i="1"/>
  <c r="F13" i="1"/>
  <c r="G13" i="1"/>
  <c r="H13" i="1"/>
  <c r="I13" i="1"/>
  <c r="J13" i="1"/>
  <c r="K13" i="1"/>
  <c r="L13" i="1"/>
  <c r="M13" i="1"/>
  <c r="N13" i="1"/>
  <c r="O13" i="1"/>
  <c r="E14" i="1"/>
  <c r="F14" i="1"/>
  <c r="G14" i="1"/>
  <c r="H14" i="1"/>
  <c r="I14" i="1"/>
  <c r="J14" i="1"/>
  <c r="K14" i="1"/>
  <c r="L14" i="1"/>
  <c r="M14" i="1"/>
  <c r="N14" i="1"/>
  <c r="O14" i="1"/>
  <c r="E15" i="1"/>
  <c r="F15" i="1"/>
  <c r="G15" i="1"/>
  <c r="H15" i="1"/>
  <c r="I15" i="1"/>
  <c r="J15" i="1"/>
  <c r="K15" i="1"/>
  <c r="L15" i="1"/>
  <c r="M15" i="1"/>
  <c r="N15" i="1"/>
  <c r="O15" i="1"/>
  <c r="E16" i="1"/>
  <c r="F16" i="1"/>
  <c r="G16" i="1"/>
  <c r="H16" i="1"/>
  <c r="I16" i="1"/>
  <c r="J16" i="1"/>
  <c r="K16" i="1"/>
  <c r="L16" i="1"/>
  <c r="M16" i="1"/>
  <c r="N16" i="1"/>
  <c r="O16" i="1"/>
  <c r="E17" i="1"/>
  <c r="F17" i="1"/>
  <c r="G17" i="1"/>
  <c r="H17" i="1"/>
  <c r="I17" i="1"/>
  <c r="J17" i="1"/>
  <c r="K17" i="1"/>
  <c r="L17" i="1"/>
  <c r="M17" i="1"/>
  <c r="N17" i="1"/>
  <c r="O17" i="1"/>
  <c r="E18" i="1"/>
  <c r="F18" i="1"/>
  <c r="G18" i="1"/>
  <c r="H18" i="1"/>
  <c r="I18" i="1"/>
  <c r="J18" i="1"/>
  <c r="K18" i="1"/>
  <c r="L18" i="1"/>
  <c r="M18" i="1"/>
  <c r="N18" i="1"/>
  <c r="O18" i="1"/>
  <c r="E19" i="1"/>
  <c r="F19" i="1"/>
  <c r="G19" i="1"/>
  <c r="H19" i="1"/>
  <c r="I19" i="1"/>
  <c r="J19" i="1"/>
  <c r="K19" i="1"/>
  <c r="L19" i="1"/>
  <c r="M19" i="1"/>
  <c r="N19" i="1"/>
  <c r="O19" i="1"/>
  <c r="E20" i="1"/>
  <c r="F20" i="1"/>
  <c r="G20" i="1"/>
  <c r="H20" i="1"/>
  <c r="I20" i="1"/>
  <c r="J20" i="1"/>
  <c r="K20" i="1"/>
  <c r="L20" i="1"/>
  <c r="M20" i="1"/>
  <c r="N20" i="1"/>
  <c r="O20" i="1"/>
  <c r="E21" i="1"/>
  <c r="F21" i="1"/>
  <c r="G21" i="1"/>
  <c r="H21" i="1"/>
  <c r="I21" i="1"/>
  <c r="J21" i="1"/>
  <c r="K21" i="1"/>
  <c r="L21" i="1"/>
  <c r="M21" i="1"/>
  <c r="N21" i="1"/>
  <c r="O21" i="1"/>
  <c r="G22" i="1"/>
  <c r="H22" i="1"/>
  <c r="I22" i="1"/>
  <c r="J22" i="1"/>
  <c r="K22" i="1"/>
  <c r="L22" i="1"/>
  <c r="M22" i="1"/>
  <c r="N22" i="1"/>
  <c r="O22" i="1"/>
  <c r="E23" i="1"/>
  <c r="F23" i="1"/>
  <c r="G23" i="1"/>
  <c r="H23" i="1"/>
  <c r="I23" i="1"/>
  <c r="J23" i="1"/>
  <c r="K23" i="1"/>
  <c r="L23" i="1"/>
  <c r="M23" i="1"/>
  <c r="N23" i="1"/>
  <c r="O23" i="1"/>
  <c r="E24" i="1"/>
  <c r="F24" i="1"/>
  <c r="G24" i="1"/>
  <c r="H24" i="1"/>
  <c r="I24" i="1"/>
  <c r="J24" i="1"/>
  <c r="K24" i="1"/>
  <c r="L24" i="1"/>
  <c r="M24" i="1"/>
  <c r="N24" i="1"/>
  <c r="O24" i="1"/>
  <c r="E25" i="1"/>
  <c r="F25" i="1"/>
  <c r="G25" i="1"/>
  <c r="H25" i="1"/>
  <c r="I25" i="1"/>
  <c r="J25" i="1"/>
  <c r="K25" i="1"/>
  <c r="L25" i="1"/>
  <c r="M25" i="1"/>
  <c r="N25" i="1"/>
  <c r="O25" i="1"/>
  <c r="E26" i="1"/>
  <c r="F26" i="1"/>
  <c r="G26" i="1"/>
  <c r="H26" i="1"/>
  <c r="I26" i="1"/>
  <c r="J26" i="1"/>
  <c r="K26" i="1"/>
  <c r="L26" i="1"/>
  <c r="M26" i="1"/>
  <c r="N26" i="1"/>
  <c r="O26" i="1"/>
  <c r="E27" i="1"/>
  <c r="F27" i="1"/>
  <c r="G27" i="1"/>
  <c r="H27" i="1"/>
  <c r="I27" i="1"/>
  <c r="J27" i="1"/>
  <c r="K27" i="1"/>
  <c r="L27" i="1"/>
  <c r="M27" i="1"/>
  <c r="N27" i="1"/>
  <c r="O27" i="1"/>
  <c r="E28" i="1"/>
  <c r="F28" i="1"/>
  <c r="G28" i="1"/>
  <c r="H28" i="1"/>
  <c r="I28" i="1"/>
  <c r="J28" i="1"/>
  <c r="K28" i="1"/>
  <c r="L28" i="1"/>
  <c r="M28" i="1"/>
  <c r="N28" i="1"/>
  <c r="O28" i="1"/>
  <c r="E29" i="1"/>
  <c r="F29" i="1"/>
  <c r="G29" i="1"/>
  <c r="H29" i="1"/>
  <c r="I29" i="1"/>
  <c r="J29" i="1"/>
  <c r="K29" i="1"/>
  <c r="L29" i="1"/>
  <c r="M29" i="1"/>
  <c r="N29" i="1"/>
  <c r="O29" i="1"/>
  <c r="E30" i="1"/>
  <c r="F30" i="1"/>
  <c r="G30" i="1"/>
  <c r="H30" i="1"/>
  <c r="I30" i="1"/>
  <c r="J30" i="1"/>
  <c r="K30" i="1"/>
  <c r="L30" i="1"/>
  <c r="M30" i="1"/>
  <c r="N30" i="1"/>
  <c r="O30" i="1"/>
  <c r="E31" i="1"/>
  <c r="F31" i="1"/>
  <c r="G31" i="1"/>
  <c r="H31" i="1"/>
  <c r="I31" i="1"/>
  <c r="J31" i="1"/>
  <c r="K31" i="1"/>
  <c r="L31" i="1"/>
  <c r="M31" i="1"/>
  <c r="N31" i="1"/>
  <c r="O31" i="1"/>
  <c r="E32" i="1"/>
  <c r="F32" i="1"/>
  <c r="G32" i="1"/>
  <c r="H32" i="1"/>
  <c r="I32" i="1"/>
  <c r="J32" i="1"/>
  <c r="K32" i="1"/>
  <c r="L32" i="1"/>
  <c r="M32" i="1"/>
  <c r="N32" i="1"/>
  <c r="O32" i="1"/>
  <c r="E33" i="1"/>
  <c r="F33" i="1"/>
  <c r="G33" i="1"/>
  <c r="H33" i="1"/>
  <c r="I33" i="1"/>
  <c r="J33" i="1"/>
  <c r="K33" i="1"/>
  <c r="L33" i="1"/>
  <c r="M33" i="1"/>
  <c r="N33" i="1"/>
  <c r="O33" i="1"/>
  <c r="E34" i="1"/>
  <c r="F34" i="1"/>
  <c r="G34" i="1"/>
  <c r="H34" i="1"/>
  <c r="I34" i="1"/>
  <c r="J34" i="1"/>
  <c r="K34" i="1"/>
  <c r="L34" i="1"/>
  <c r="M34" i="1"/>
  <c r="N34" i="1"/>
  <c r="O34" i="1"/>
  <c r="E35" i="1"/>
  <c r="F35" i="1"/>
  <c r="G35" i="1"/>
  <c r="H35" i="1"/>
  <c r="I35" i="1"/>
  <c r="J35" i="1"/>
  <c r="K35" i="1"/>
  <c r="L35" i="1"/>
  <c r="M35" i="1"/>
  <c r="N35" i="1"/>
  <c r="O35" i="1"/>
  <c r="E36" i="1"/>
  <c r="F36" i="1"/>
  <c r="G36" i="1"/>
  <c r="H36" i="1"/>
  <c r="I36" i="1"/>
  <c r="J36" i="1"/>
  <c r="K36" i="1"/>
  <c r="L36" i="1"/>
  <c r="M36" i="1"/>
  <c r="N36" i="1"/>
  <c r="O36" i="1"/>
  <c r="K37" i="1"/>
  <c r="L37" i="1"/>
  <c r="M37" i="1"/>
  <c r="N37" i="1"/>
  <c r="O37" i="1"/>
  <c r="E38" i="1"/>
  <c r="F38" i="1"/>
  <c r="G38" i="1"/>
  <c r="H38" i="1"/>
  <c r="I38" i="1"/>
  <c r="J38" i="1"/>
  <c r="E39" i="1"/>
  <c r="F39" i="1"/>
  <c r="G39" i="1"/>
  <c r="H39" i="1"/>
  <c r="I39" i="1"/>
  <c r="J39" i="1"/>
  <c r="K39" i="1"/>
  <c r="L39" i="1"/>
  <c r="M39" i="1"/>
  <c r="N39" i="1"/>
  <c r="O39" i="1"/>
  <c r="E40" i="1"/>
  <c r="F40" i="1"/>
  <c r="G40" i="1"/>
  <c r="H40" i="1"/>
  <c r="I40" i="1"/>
  <c r="J40" i="1"/>
  <c r="K40" i="1"/>
  <c r="L40" i="1"/>
  <c r="M40" i="1"/>
  <c r="N40" i="1"/>
  <c r="O40" i="1"/>
  <c r="E41" i="1"/>
  <c r="F41" i="1"/>
  <c r="G41" i="1"/>
  <c r="H41" i="1"/>
  <c r="I41" i="1"/>
  <c r="J41" i="1"/>
  <c r="K41" i="1"/>
  <c r="L41" i="1"/>
  <c r="M41" i="1"/>
  <c r="N41" i="1"/>
  <c r="O41" i="1"/>
  <c r="E42" i="1"/>
  <c r="F42" i="1"/>
  <c r="G42" i="1"/>
  <c r="H42" i="1"/>
  <c r="I42" i="1"/>
  <c r="J42" i="1"/>
  <c r="K42" i="1"/>
  <c r="L42" i="1"/>
  <c r="M42" i="1"/>
  <c r="N42" i="1"/>
  <c r="O42" i="1"/>
  <c r="E43" i="1"/>
  <c r="F43" i="1"/>
  <c r="G43" i="1"/>
  <c r="H43" i="1"/>
  <c r="I43" i="1"/>
  <c r="J43" i="1"/>
  <c r="K43" i="1"/>
  <c r="L43" i="1"/>
  <c r="M43" i="1"/>
  <c r="N43" i="1"/>
  <c r="O43" i="1"/>
  <c r="E44" i="1"/>
  <c r="F44" i="1"/>
  <c r="G44" i="1"/>
  <c r="H44" i="1"/>
  <c r="I44" i="1"/>
  <c r="J44" i="1"/>
  <c r="K44" i="1"/>
  <c r="L44" i="1"/>
  <c r="M44" i="1"/>
  <c r="N44" i="1"/>
  <c r="O44" i="1"/>
  <c r="M45" i="1"/>
  <c r="N45" i="1"/>
  <c r="O45" i="1"/>
  <c r="E46" i="1"/>
  <c r="F46" i="1"/>
  <c r="G46" i="1"/>
  <c r="H46" i="1"/>
  <c r="I46" i="1"/>
  <c r="J46" i="1"/>
  <c r="K46" i="1"/>
  <c r="L46" i="1"/>
  <c r="M46" i="1"/>
  <c r="N46" i="1"/>
  <c r="O46" i="1"/>
  <c r="F47" i="1"/>
  <c r="G47" i="1"/>
  <c r="H47" i="1"/>
  <c r="I47" i="1"/>
  <c r="E48" i="1"/>
  <c r="F48" i="1"/>
  <c r="G48" i="1"/>
  <c r="H48" i="1"/>
  <c r="I48" i="1"/>
  <c r="J48" i="1"/>
  <c r="K48" i="1"/>
  <c r="L48" i="1"/>
  <c r="M48" i="1"/>
  <c r="E49" i="1"/>
  <c r="F49" i="1"/>
  <c r="G49" i="1"/>
  <c r="H49" i="1"/>
  <c r="I49" i="1"/>
  <c r="J49" i="1"/>
  <c r="K49" i="1"/>
  <c r="L49" i="1"/>
  <c r="M49" i="1"/>
  <c r="N49" i="1"/>
  <c r="O49" i="1"/>
  <c r="E50" i="1"/>
  <c r="F50" i="1"/>
  <c r="G50" i="1"/>
  <c r="H50" i="1"/>
  <c r="I50" i="1"/>
  <c r="J50" i="1"/>
  <c r="K50" i="1"/>
  <c r="L50" i="1"/>
  <c r="M50" i="1"/>
  <c r="N50" i="1"/>
  <c r="O50" i="1"/>
  <c r="E51" i="1"/>
  <c r="F51" i="1"/>
  <c r="G51" i="1"/>
  <c r="H51" i="1"/>
  <c r="I51" i="1"/>
  <c r="J51" i="1"/>
  <c r="K51" i="1"/>
  <c r="L51" i="1"/>
  <c r="M51" i="1"/>
  <c r="N51" i="1"/>
  <c r="O51" i="1"/>
  <c r="E52" i="1"/>
  <c r="F52" i="1"/>
  <c r="G52" i="1"/>
  <c r="H52" i="1"/>
  <c r="I52" i="1"/>
  <c r="J52" i="1"/>
  <c r="K52" i="1"/>
  <c r="L52" i="1"/>
  <c r="M52" i="1"/>
  <c r="N52" i="1"/>
  <c r="O52" i="1"/>
  <c r="E53" i="1"/>
  <c r="F53" i="1"/>
  <c r="G53" i="1"/>
  <c r="H53" i="1"/>
  <c r="I53" i="1"/>
  <c r="J53" i="1"/>
  <c r="K53" i="1"/>
  <c r="L53" i="1"/>
  <c r="M53" i="1"/>
  <c r="N53" i="1"/>
  <c r="O53" i="1"/>
  <c r="E54" i="1"/>
  <c r="F54" i="1"/>
  <c r="G54" i="1"/>
  <c r="H54" i="1"/>
  <c r="I54" i="1"/>
  <c r="J54" i="1"/>
  <c r="K54" i="1"/>
  <c r="L54" i="1"/>
  <c r="M54" i="1"/>
  <c r="N54" i="1"/>
  <c r="O54" i="1"/>
  <c r="E55" i="1"/>
  <c r="F55" i="1"/>
  <c r="G55" i="1"/>
  <c r="H55" i="1"/>
  <c r="I55" i="1"/>
  <c r="J55" i="1"/>
  <c r="K55" i="1"/>
  <c r="L55" i="1"/>
  <c r="M55" i="1"/>
  <c r="N55" i="1"/>
  <c r="O55" i="1"/>
  <c r="E56" i="1"/>
  <c r="F56" i="1"/>
  <c r="G56" i="1"/>
  <c r="H56" i="1"/>
  <c r="I56" i="1"/>
  <c r="J56" i="1"/>
  <c r="K56" i="1"/>
  <c r="L56" i="1"/>
  <c r="M56" i="1"/>
  <c r="N56" i="1"/>
  <c r="O56" i="1"/>
  <c r="E57" i="1"/>
  <c r="F57" i="1"/>
  <c r="G57" i="1"/>
  <c r="H57" i="1"/>
  <c r="I57" i="1"/>
  <c r="J57" i="1"/>
  <c r="K57" i="1"/>
  <c r="L57" i="1"/>
  <c r="M57" i="1"/>
  <c r="N57" i="1"/>
  <c r="O57" i="1"/>
  <c r="E58" i="1"/>
  <c r="F58" i="1"/>
  <c r="G58" i="1"/>
  <c r="H58" i="1"/>
  <c r="I58" i="1"/>
  <c r="J58" i="1"/>
  <c r="K58" i="1"/>
  <c r="L58" i="1"/>
  <c r="M58" i="1"/>
  <c r="N58" i="1"/>
  <c r="O58" i="1"/>
  <c r="E59" i="1"/>
  <c r="F59" i="1"/>
  <c r="G59" i="1"/>
  <c r="H59" i="1"/>
  <c r="I59" i="1"/>
  <c r="J59" i="1"/>
  <c r="K59" i="1"/>
  <c r="L59" i="1"/>
  <c r="M59" i="1"/>
  <c r="N59" i="1"/>
  <c r="O59" i="1"/>
  <c r="E60" i="1"/>
  <c r="F60" i="1"/>
  <c r="G60" i="1"/>
  <c r="H60" i="1"/>
  <c r="I60" i="1"/>
  <c r="J60" i="1"/>
  <c r="K60" i="1"/>
  <c r="L60" i="1"/>
  <c r="M60" i="1"/>
  <c r="N60" i="1"/>
  <c r="O60" i="1"/>
  <c r="E61" i="1"/>
  <c r="F61" i="1"/>
  <c r="G61" i="1"/>
  <c r="H61" i="1"/>
  <c r="I61" i="1"/>
  <c r="J61" i="1"/>
  <c r="K61" i="1"/>
  <c r="L61" i="1"/>
  <c r="M61" i="1"/>
  <c r="N61" i="1"/>
  <c r="O61" i="1"/>
  <c r="E62" i="1"/>
  <c r="F62" i="1"/>
  <c r="G62" i="1"/>
  <c r="H62" i="1"/>
  <c r="I62" i="1"/>
  <c r="J62" i="1"/>
  <c r="K62" i="1"/>
  <c r="L62" i="1"/>
  <c r="M62" i="1"/>
  <c r="N62" i="1"/>
  <c r="O62" i="1"/>
  <c r="E63" i="1"/>
  <c r="F63" i="1"/>
  <c r="G63" i="1"/>
  <c r="H63" i="1"/>
  <c r="I63" i="1"/>
  <c r="J63" i="1"/>
  <c r="K63" i="1"/>
  <c r="L63" i="1"/>
  <c r="M63" i="1"/>
  <c r="N63" i="1"/>
  <c r="O63" i="1"/>
  <c r="E64" i="1"/>
  <c r="F64" i="1"/>
  <c r="G64" i="1"/>
  <c r="H64" i="1"/>
  <c r="I64" i="1"/>
  <c r="J64" i="1"/>
  <c r="K64" i="1"/>
  <c r="L64" i="1"/>
  <c r="M64" i="1"/>
  <c r="N64" i="1"/>
  <c r="O64" i="1"/>
  <c r="E65" i="1"/>
  <c r="F65" i="1"/>
  <c r="G65" i="1"/>
  <c r="H65" i="1"/>
  <c r="I65" i="1"/>
  <c r="J65" i="1"/>
  <c r="K65" i="1"/>
  <c r="L65" i="1"/>
  <c r="M65" i="1"/>
  <c r="N65" i="1"/>
  <c r="O65" i="1"/>
  <c r="E66" i="1"/>
  <c r="F66" i="1"/>
  <c r="G66" i="1"/>
  <c r="H66" i="1"/>
  <c r="I66" i="1"/>
  <c r="J66" i="1"/>
  <c r="K66" i="1"/>
  <c r="L66" i="1"/>
  <c r="M66" i="1"/>
  <c r="N66" i="1"/>
  <c r="O66" i="1"/>
  <c r="E67" i="1"/>
  <c r="F67" i="1"/>
  <c r="G67" i="1"/>
  <c r="H67" i="1"/>
  <c r="I67" i="1"/>
  <c r="J67" i="1"/>
  <c r="K67" i="1"/>
  <c r="L67" i="1"/>
  <c r="M67" i="1"/>
  <c r="N67" i="1"/>
  <c r="O67" i="1"/>
  <c r="E68" i="1"/>
  <c r="F68" i="1"/>
  <c r="G68" i="1"/>
  <c r="H68" i="1"/>
  <c r="I68" i="1"/>
  <c r="J68" i="1"/>
  <c r="K68" i="1"/>
  <c r="L68" i="1"/>
  <c r="M68" i="1"/>
  <c r="N68" i="1"/>
  <c r="O68" i="1"/>
  <c r="E69" i="1"/>
  <c r="F69" i="1"/>
  <c r="G69" i="1"/>
  <c r="H69" i="1"/>
  <c r="I69" i="1"/>
  <c r="J69" i="1"/>
  <c r="K69" i="1"/>
  <c r="L69" i="1"/>
  <c r="M69" i="1"/>
  <c r="N69" i="1"/>
  <c r="O69" i="1"/>
  <c r="E70" i="1"/>
  <c r="F70" i="1"/>
  <c r="G70" i="1"/>
  <c r="H70" i="1"/>
  <c r="I70" i="1"/>
  <c r="J70" i="1"/>
  <c r="K70" i="1"/>
  <c r="L70" i="1"/>
  <c r="M70" i="1"/>
  <c r="N70" i="1"/>
  <c r="O70" i="1"/>
  <c r="E71" i="1"/>
  <c r="F71" i="1"/>
  <c r="G71" i="1"/>
  <c r="H71" i="1"/>
  <c r="I71" i="1"/>
  <c r="J71" i="1"/>
  <c r="K71" i="1"/>
  <c r="L71" i="1"/>
  <c r="M71" i="1"/>
  <c r="N71" i="1"/>
  <c r="O71" i="1"/>
  <c r="E72" i="1"/>
  <c r="F72" i="1"/>
  <c r="G72" i="1"/>
  <c r="H72" i="1"/>
  <c r="I72" i="1"/>
  <c r="J72" i="1"/>
  <c r="K72" i="1"/>
  <c r="L72" i="1"/>
  <c r="M72" i="1"/>
  <c r="N72" i="1"/>
  <c r="O72" i="1"/>
  <c r="E73" i="1"/>
  <c r="F73" i="1"/>
  <c r="G73" i="1"/>
  <c r="H73" i="1"/>
  <c r="I73" i="1"/>
  <c r="J73" i="1"/>
  <c r="K73" i="1"/>
  <c r="L73" i="1"/>
  <c r="M73" i="1"/>
  <c r="N73" i="1"/>
  <c r="O73" i="1"/>
  <c r="E74" i="1"/>
  <c r="F74" i="1"/>
  <c r="G74" i="1"/>
  <c r="H74" i="1"/>
  <c r="I74" i="1"/>
  <c r="J74" i="1"/>
  <c r="K74" i="1"/>
  <c r="L74" i="1"/>
  <c r="M74" i="1"/>
  <c r="N74" i="1"/>
  <c r="O74" i="1"/>
  <c r="E75" i="1"/>
  <c r="F75" i="1"/>
  <c r="G75" i="1"/>
  <c r="H75" i="1"/>
  <c r="I75" i="1"/>
  <c r="J75" i="1"/>
  <c r="K75" i="1"/>
  <c r="L75" i="1"/>
  <c r="M75" i="1"/>
  <c r="N75" i="1"/>
  <c r="O75" i="1"/>
  <c r="E76" i="1"/>
  <c r="F76" i="1"/>
  <c r="G76" i="1"/>
  <c r="H76" i="1"/>
  <c r="I76" i="1"/>
  <c r="J76" i="1"/>
  <c r="K76" i="1"/>
  <c r="L76" i="1"/>
  <c r="M76" i="1"/>
  <c r="N76" i="1"/>
  <c r="O76" i="1"/>
  <c r="E77" i="1"/>
  <c r="F77" i="1"/>
  <c r="G77" i="1"/>
  <c r="H77" i="1"/>
  <c r="I77" i="1"/>
  <c r="J77" i="1"/>
  <c r="K77" i="1"/>
  <c r="L77" i="1"/>
  <c r="M77" i="1"/>
  <c r="N77" i="1"/>
  <c r="O77" i="1"/>
  <c r="E78" i="1"/>
  <c r="F78" i="1"/>
  <c r="G78" i="1"/>
  <c r="H78" i="1"/>
  <c r="I78" i="1"/>
  <c r="J78" i="1"/>
  <c r="K78" i="1"/>
  <c r="L78" i="1"/>
  <c r="M78" i="1"/>
  <c r="N78" i="1"/>
  <c r="O78" i="1"/>
  <c r="E79" i="1"/>
  <c r="F79" i="1"/>
  <c r="G79" i="1"/>
  <c r="H79" i="1"/>
  <c r="I79" i="1"/>
  <c r="J79" i="1"/>
  <c r="K79" i="1"/>
  <c r="L79" i="1"/>
  <c r="M79" i="1"/>
  <c r="N79" i="1"/>
  <c r="O79" i="1"/>
  <c r="E80" i="1"/>
  <c r="F80" i="1"/>
  <c r="G80" i="1"/>
  <c r="H80" i="1"/>
  <c r="I80" i="1"/>
  <c r="J80" i="1"/>
  <c r="K80" i="1"/>
  <c r="L80" i="1"/>
  <c r="M80" i="1"/>
  <c r="N80" i="1"/>
  <c r="O80" i="1"/>
  <c r="E81" i="1"/>
  <c r="F81" i="1"/>
  <c r="G81" i="1"/>
  <c r="H81" i="1"/>
  <c r="I81" i="1"/>
  <c r="J81" i="1"/>
  <c r="K81" i="1"/>
  <c r="L81" i="1"/>
  <c r="E82" i="1"/>
  <c r="F82" i="1"/>
  <c r="G82" i="1"/>
  <c r="H82" i="1"/>
  <c r="I82" i="1"/>
  <c r="J82" i="1"/>
  <c r="K82" i="1"/>
  <c r="L82" i="1"/>
  <c r="M82" i="1"/>
  <c r="N82" i="1"/>
  <c r="O82" i="1"/>
  <c r="E83" i="1"/>
  <c r="F83" i="1"/>
  <c r="G83" i="1"/>
  <c r="H83" i="1"/>
  <c r="I83" i="1"/>
  <c r="J83" i="1"/>
  <c r="K83" i="1"/>
  <c r="L83" i="1"/>
  <c r="M83" i="1"/>
  <c r="N83" i="1"/>
  <c r="O83" i="1"/>
  <c r="H84" i="1"/>
  <c r="I84" i="1"/>
  <c r="J84" i="1"/>
  <c r="E85" i="1"/>
  <c r="F85" i="1"/>
  <c r="G85" i="1"/>
  <c r="H85" i="1"/>
  <c r="I85" i="1"/>
  <c r="J85" i="1"/>
  <c r="K85" i="1"/>
  <c r="L85" i="1"/>
  <c r="M85" i="1"/>
  <c r="N85" i="1"/>
  <c r="O85" i="1"/>
  <c r="E86" i="1"/>
  <c r="F86" i="1"/>
  <c r="G86" i="1"/>
  <c r="H86" i="1"/>
  <c r="I86" i="1"/>
  <c r="J86" i="1"/>
  <c r="K86" i="1"/>
  <c r="L86" i="1"/>
  <c r="M86" i="1"/>
  <c r="N86" i="1"/>
  <c r="O86" i="1"/>
  <c r="E87" i="1"/>
  <c r="F87" i="1"/>
  <c r="G87" i="1"/>
  <c r="H87" i="1"/>
  <c r="I87" i="1"/>
  <c r="J87" i="1"/>
  <c r="K87" i="1"/>
  <c r="L87" i="1"/>
  <c r="M87" i="1"/>
  <c r="N87" i="1"/>
  <c r="O87" i="1"/>
  <c r="E88" i="1"/>
  <c r="F88" i="1"/>
  <c r="G88" i="1"/>
  <c r="H88" i="1"/>
  <c r="I88" i="1"/>
  <c r="J88" i="1"/>
  <c r="K88" i="1"/>
  <c r="L88" i="1"/>
  <c r="M88" i="1"/>
  <c r="N88" i="1"/>
  <c r="O88" i="1"/>
  <c r="E89" i="1"/>
  <c r="F89" i="1"/>
  <c r="G89" i="1"/>
  <c r="H89" i="1"/>
  <c r="I89" i="1"/>
  <c r="J89" i="1"/>
  <c r="K89" i="1"/>
  <c r="L89" i="1"/>
  <c r="M89" i="1"/>
  <c r="N89" i="1"/>
  <c r="O89" i="1"/>
  <c r="E90" i="1"/>
  <c r="F90" i="1"/>
  <c r="G90" i="1"/>
  <c r="H90" i="1"/>
  <c r="I90" i="1"/>
  <c r="J90" i="1"/>
  <c r="K90" i="1"/>
  <c r="L90" i="1"/>
  <c r="M90" i="1"/>
  <c r="N90" i="1"/>
  <c r="O90" i="1"/>
  <c r="E91" i="1"/>
  <c r="F91" i="1"/>
  <c r="G91" i="1"/>
  <c r="H91" i="1"/>
  <c r="I91" i="1"/>
  <c r="J91" i="1"/>
  <c r="K91" i="1"/>
  <c r="L91" i="1"/>
  <c r="M91" i="1"/>
  <c r="N91" i="1"/>
  <c r="O91" i="1"/>
  <c r="E92" i="1"/>
  <c r="F92" i="1"/>
  <c r="G92" i="1"/>
  <c r="H92" i="1"/>
  <c r="I92" i="1"/>
  <c r="J92" i="1"/>
  <c r="K92" i="1"/>
  <c r="L92" i="1"/>
  <c r="M92" i="1"/>
  <c r="N92" i="1"/>
  <c r="O92" i="1"/>
  <c r="E93" i="1"/>
  <c r="F93" i="1"/>
  <c r="G93" i="1"/>
  <c r="H93" i="1"/>
  <c r="I93" i="1"/>
  <c r="J93" i="1"/>
  <c r="K93" i="1"/>
  <c r="L93" i="1"/>
  <c r="M93" i="1"/>
  <c r="N93" i="1"/>
  <c r="O93" i="1"/>
  <c r="E94" i="1"/>
  <c r="F94" i="1"/>
  <c r="G94" i="1"/>
  <c r="H94" i="1"/>
  <c r="O94" i="1"/>
  <c r="H95" i="1"/>
  <c r="L95" i="1"/>
  <c r="M95" i="1"/>
  <c r="N95" i="1"/>
  <c r="O95" i="1"/>
  <c r="G96" i="1"/>
  <c r="H96" i="1"/>
  <c r="I96" i="1"/>
  <c r="K96" i="1"/>
  <c r="O96" i="1"/>
  <c r="N97" i="1"/>
  <c r="O97" i="1"/>
  <c r="E98" i="1"/>
  <c r="G98" i="1"/>
  <c r="H99" i="1"/>
  <c r="I99" i="1"/>
  <c r="J99" i="1"/>
  <c r="K99" i="1"/>
  <c r="L99" i="1"/>
  <c r="M99" i="1"/>
  <c r="N99" i="1"/>
  <c r="O99" i="1"/>
  <c r="E100" i="1"/>
  <c r="F100" i="1"/>
  <c r="G100" i="1"/>
  <c r="H100" i="1"/>
  <c r="I100" i="1"/>
  <c r="J100" i="1"/>
  <c r="K100" i="1"/>
  <c r="L100" i="1"/>
  <c r="M100" i="1"/>
  <c r="N100" i="1"/>
  <c r="O100" i="1"/>
  <c r="E101" i="1"/>
  <c r="F101" i="1"/>
  <c r="G101" i="1"/>
  <c r="H101" i="1"/>
  <c r="I101" i="1"/>
  <c r="J101" i="1"/>
  <c r="K101" i="1"/>
  <c r="L101" i="1"/>
  <c r="M101" i="1"/>
  <c r="N101" i="1"/>
  <c r="O101" i="1"/>
  <c r="E102" i="1"/>
  <c r="F102" i="1"/>
  <c r="G102" i="1"/>
  <c r="H102" i="1"/>
  <c r="I102" i="1"/>
  <c r="J102" i="1"/>
  <c r="K102" i="1"/>
  <c r="L102" i="1"/>
  <c r="M102" i="1"/>
  <c r="N102" i="1"/>
  <c r="O102" i="1"/>
  <c r="E103" i="1"/>
  <c r="F103" i="1"/>
  <c r="G103" i="1"/>
  <c r="H103" i="1"/>
  <c r="I103" i="1"/>
  <c r="J103" i="1"/>
  <c r="K103" i="1"/>
  <c r="L103" i="1"/>
  <c r="M103" i="1"/>
  <c r="N103" i="1"/>
  <c r="O103" i="1"/>
  <c r="E104" i="1"/>
  <c r="F104" i="1"/>
  <c r="G104" i="1"/>
  <c r="H104" i="1"/>
  <c r="I104" i="1"/>
  <c r="J104" i="1"/>
  <c r="K104" i="1"/>
  <c r="L104" i="1"/>
  <c r="M104" i="1"/>
  <c r="N104" i="1"/>
  <c r="O104" i="1"/>
  <c r="E105" i="1"/>
  <c r="F105" i="1"/>
  <c r="G105" i="1"/>
  <c r="H105" i="1"/>
  <c r="I105" i="1"/>
  <c r="J105" i="1"/>
  <c r="K105" i="1"/>
  <c r="L105" i="1"/>
  <c r="M105" i="1"/>
  <c r="N105" i="1"/>
  <c r="O105" i="1"/>
  <c r="E106" i="1"/>
  <c r="F106" i="1"/>
  <c r="G106" i="1"/>
  <c r="H106" i="1"/>
  <c r="I106" i="1"/>
  <c r="J106" i="1"/>
  <c r="K106" i="1"/>
  <c r="L106" i="1"/>
  <c r="M106" i="1"/>
  <c r="N106" i="1"/>
  <c r="O106" i="1"/>
  <c r="E107" i="1"/>
  <c r="F107" i="1"/>
  <c r="E108" i="1"/>
  <c r="F108" i="1"/>
  <c r="G108" i="1"/>
  <c r="H108" i="1"/>
  <c r="I108" i="1"/>
  <c r="J108" i="1"/>
  <c r="K108" i="1"/>
  <c r="L108" i="1"/>
  <c r="M108" i="1"/>
  <c r="N108" i="1"/>
  <c r="O108" i="1"/>
  <c r="E109" i="1"/>
  <c r="F109" i="1"/>
  <c r="G109" i="1"/>
  <c r="H109" i="1"/>
  <c r="I109" i="1"/>
  <c r="J109" i="1"/>
  <c r="K109" i="1"/>
  <c r="L109" i="1"/>
  <c r="M109" i="1"/>
  <c r="N109" i="1"/>
  <c r="O109" i="1"/>
  <c r="E110" i="1"/>
  <c r="F110" i="1"/>
  <c r="G110" i="1"/>
  <c r="H110" i="1"/>
  <c r="I110" i="1"/>
  <c r="J110" i="1"/>
  <c r="K110" i="1"/>
  <c r="L110" i="1"/>
  <c r="M110" i="1"/>
  <c r="N110" i="1"/>
  <c r="O110" i="1"/>
  <c r="G111" i="1"/>
  <c r="H111" i="1"/>
  <c r="I111" i="1"/>
  <c r="J111" i="1"/>
  <c r="K111" i="1"/>
  <c r="L111" i="1"/>
  <c r="M111" i="1"/>
  <c r="N111" i="1"/>
  <c r="O111" i="1"/>
  <c r="E112" i="1"/>
  <c r="F112" i="1"/>
  <c r="G112" i="1"/>
  <c r="H112" i="1"/>
  <c r="I112" i="1"/>
  <c r="J112" i="1"/>
  <c r="K112" i="1"/>
  <c r="L112" i="1"/>
  <c r="M112" i="1"/>
  <c r="N112" i="1"/>
  <c r="O112" i="1"/>
  <c r="E113" i="1"/>
  <c r="F113" i="1"/>
  <c r="G113" i="1"/>
  <c r="H113" i="1"/>
  <c r="I113" i="1"/>
  <c r="J113" i="1"/>
  <c r="K113" i="1"/>
  <c r="L113" i="1"/>
  <c r="M113" i="1"/>
  <c r="N113" i="1"/>
  <c r="O113" i="1"/>
  <c r="E114" i="1"/>
  <c r="F114" i="1"/>
  <c r="G114" i="1"/>
  <c r="H114" i="1"/>
  <c r="I114" i="1"/>
  <c r="J114" i="1"/>
  <c r="K114" i="1"/>
  <c r="L114" i="1"/>
  <c r="M114" i="1"/>
  <c r="N114" i="1"/>
  <c r="O114" i="1"/>
  <c r="E115" i="1"/>
  <c r="F115" i="1"/>
  <c r="G115" i="1"/>
  <c r="H115" i="1"/>
  <c r="I115" i="1"/>
  <c r="J115" i="1"/>
  <c r="K115" i="1"/>
  <c r="L115" i="1"/>
  <c r="M115" i="1"/>
  <c r="N115" i="1"/>
  <c r="O115" i="1"/>
  <c r="E116" i="1"/>
  <c r="F116" i="1"/>
  <c r="G116" i="1"/>
  <c r="H116" i="1"/>
  <c r="I116" i="1"/>
  <c r="J116" i="1"/>
  <c r="K116" i="1"/>
  <c r="L116" i="1"/>
  <c r="M116" i="1"/>
  <c r="N116" i="1"/>
  <c r="O116" i="1"/>
  <c r="E117" i="1"/>
  <c r="F117" i="1"/>
  <c r="G117" i="1"/>
  <c r="H117" i="1"/>
  <c r="I117" i="1"/>
  <c r="J117" i="1"/>
  <c r="K117" i="1"/>
  <c r="L117" i="1"/>
  <c r="M117" i="1"/>
  <c r="N117" i="1"/>
  <c r="O117" i="1"/>
  <c r="E118" i="1"/>
  <c r="F118" i="1"/>
  <c r="G118" i="1"/>
  <c r="H118" i="1"/>
  <c r="I118" i="1"/>
  <c r="J118" i="1"/>
  <c r="K118" i="1"/>
  <c r="L118" i="1"/>
  <c r="M118" i="1"/>
  <c r="N118" i="1"/>
  <c r="O118" i="1"/>
  <c r="E119" i="1"/>
  <c r="F119" i="1"/>
  <c r="G119" i="1"/>
  <c r="H119" i="1"/>
  <c r="I119" i="1"/>
  <c r="J119" i="1"/>
  <c r="K119" i="1"/>
  <c r="L119" i="1"/>
  <c r="M119" i="1"/>
  <c r="N119" i="1"/>
  <c r="O119" i="1"/>
  <c r="E120" i="1"/>
  <c r="F120" i="1"/>
  <c r="G120" i="1"/>
  <c r="H120" i="1"/>
  <c r="I120" i="1"/>
  <c r="J120" i="1"/>
  <c r="K120" i="1"/>
  <c r="L120" i="1"/>
  <c r="M120" i="1"/>
  <c r="N120" i="1"/>
  <c r="O120" i="1"/>
  <c r="E121" i="1"/>
  <c r="F121" i="1"/>
  <c r="G121" i="1"/>
  <c r="H121" i="1"/>
  <c r="I121" i="1"/>
  <c r="J121" i="1"/>
  <c r="K121" i="1"/>
  <c r="L121" i="1"/>
  <c r="M121" i="1"/>
  <c r="N121" i="1"/>
  <c r="O121" i="1"/>
  <c r="E122" i="1"/>
  <c r="F122" i="1"/>
  <c r="G122" i="1"/>
  <c r="H122" i="1"/>
  <c r="I122" i="1"/>
  <c r="J122" i="1"/>
  <c r="K122" i="1"/>
  <c r="L122" i="1"/>
  <c r="M122" i="1"/>
  <c r="N122" i="1"/>
  <c r="O122" i="1"/>
  <c r="E123" i="1"/>
  <c r="F123" i="1"/>
  <c r="G123" i="1"/>
  <c r="H123" i="1"/>
  <c r="I123" i="1"/>
  <c r="J123" i="1"/>
  <c r="K123" i="1"/>
  <c r="L123" i="1"/>
  <c r="M123" i="1"/>
  <c r="N123" i="1"/>
  <c r="O123" i="1"/>
  <c r="E124" i="1"/>
  <c r="F124" i="1"/>
  <c r="G124" i="1"/>
  <c r="H124" i="1"/>
  <c r="I124" i="1"/>
  <c r="J124" i="1"/>
  <c r="K124" i="1"/>
  <c r="L124" i="1"/>
  <c r="M124" i="1"/>
  <c r="N124" i="1"/>
  <c r="O124" i="1"/>
  <c r="E125" i="1"/>
  <c r="F125" i="1"/>
  <c r="G125" i="1"/>
  <c r="H125" i="1"/>
  <c r="I125" i="1"/>
  <c r="J125" i="1"/>
  <c r="K125" i="1"/>
  <c r="L125" i="1"/>
  <c r="M125" i="1"/>
  <c r="N125" i="1"/>
  <c r="O125" i="1"/>
  <c r="E126" i="1"/>
  <c r="F126" i="1"/>
  <c r="G126" i="1"/>
  <c r="H126" i="1"/>
  <c r="I126" i="1"/>
  <c r="J126" i="1"/>
  <c r="K126" i="1"/>
  <c r="L126" i="1"/>
  <c r="M126" i="1"/>
  <c r="N126" i="1"/>
  <c r="O126" i="1"/>
  <c r="E127" i="1"/>
  <c r="F127" i="1"/>
  <c r="G127" i="1"/>
  <c r="H127" i="1"/>
  <c r="I127" i="1"/>
  <c r="J127" i="1"/>
  <c r="K127" i="1"/>
  <c r="L127" i="1"/>
  <c r="M127" i="1"/>
  <c r="N127" i="1"/>
  <c r="O127" i="1"/>
  <c r="E128" i="1"/>
  <c r="F128" i="1"/>
  <c r="G128" i="1"/>
  <c r="H128" i="1"/>
  <c r="I128" i="1"/>
  <c r="J128" i="1"/>
  <c r="K128" i="1"/>
  <c r="L128" i="1"/>
  <c r="M128" i="1"/>
  <c r="N128" i="1"/>
  <c r="O128" i="1"/>
  <c r="E129" i="1"/>
  <c r="F129" i="1"/>
  <c r="G129" i="1"/>
  <c r="H129" i="1"/>
  <c r="I129" i="1"/>
  <c r="J129" i="1"/>
  <c r="K129" i="1"/>
  <c r="L129" i="1"/>
  <c r="M129" i="1"/>
  <c r="N129" i="1"/>
  <c r="O129" i="1"/>
  <c r="E130" i="1"/>
  <c r="F130" i="1"/>
  <c r="G130" i="1"/>
  <c r="H130" i="1"/>
  <c r="I130" i="1"/>
  <c r="J130" i="1"/>
  <c r="K130" i="1"/>
  <c r="L130" i="1"/>
  <c r="M130" i="1"/>
  <c r="N130" i="1"/>
  <c r="O130" i="1"/>
  <c r="E131" i="1"/>
  <c r="F131" i="1"/>
  <c r="G131" i="1"/>
  <c r="H131" i="1"/>
  <c r="I131" i="1"/>
  <c r="J131" i="1"/>
  <c r="K131" i="1"/>
  <c r="L131" i="1"/>
  <c r="M131" i="1"/>
  <c r="N131" i="1"/>
  <c r="O131" i="1"/>
  <c r="E132" i="1"/>
  <c r="F132" i="1"/>
  <c r="G132" i="1"/>
  <c r="H132" i="1"/>
  <c r="I132" i="1"/>
  <c r="J132" i="1"/>
  <c r="K132" i="1"/>
  <c r="L132" i="1"/>
  <c r="M132" i="1"/>
  <c r="N132" i="1"/>
  <c r="O132" i="1"/>
  <c r="G133" i="1"/>
  <c r="H133" i="1"/>
  <c r="I133" i="1"/>
  <c r="J133" i="1"/>
  <c r="K133" i="1"/>
  <c r="L133" i="1"/>
  <c r="M133" i="1"/>
  <c r="N133" i="1"/>
  <c r="O133" i="1"/>
  <c r="G134" i="1"/>
  <c r="H134" i="1"/>
  <c r="I134" i="1"/>
  <c r="J134" i="1"/>
  <c r="K134" i="1"/>
  <c r="L134" i="1"/>
  <c r="M134" i="1"/>
  <c r="N134" i="1"/>
  <c r="O134" i="1"/>
  <c r="E135" i="1"/>
  <c r="F135" i="1"/>
  <c r="G135" i="1"/>
  <c r="H135" i="1"/>
  <c r="I135" i="1"/>
  <c r="J135" i="1"/>
  <c r="K135" i="1"/>
  <c r="L135" i="1"/>
  <c r="M135" i="1"/>
  <c r="N135" i="1"/>
  <c r="O135" i="1"/>
  <c r="E136" i="1"/>
  <c r="F136" i="1"/>
  <c r="G136" i="1"/>
  <c r="H136" i="1"/>
  <c r="I136" i="1"/>
  <c r="J136" i="1"/>
  <c r="K136" i="1"/>
  <c r="L136" i="1"/>
  <c r="M136" i="1"/>
  <c r="N136" i="1"/>
  <c r="O136" i="1"/>
  <c r="E137" i="1"/>
  <c r="F137" i="1"/>
  <c r="G137" i="1"/>
  <c r="H137" i="1"/>
  <c r="I137" i="1"/>
  <c r="J137" i="1"/>
  <c r="K137" i="1"/>
  <c r="L137" i="1"/>
  <c r="M137" i="1"/>
  <c r="N137" i="1"/>
  <c r="O137" i="1"/>
  <c r="E138" i="1"/>
  <c r="F138" i="1"/>
  <c r="G138" i="1"/>
  <c r="H138" i="1"/>
  <c r="I138" i="1"/>
  <c r="J138" i="1"/>
  <c r="K138" i="1"/>
  <c r="L138" i="1"/>
  <c r="M138" i="1"/>
  <c r="N138" i="1"/>
  <c r="O138" i="1"/>
  <c r="E139" i="1"/>
  <c r="F139" i="1"/>
  <c r="G139" i="1"/>
  <c r="H139" i="1"/>
  <c r="I139" i="1"/>
  <c r="J139" i="1"/>
  <c r="K139" i="1"/>
  <c r="L139" i="1"/>
  <c r="M139" i="1"/>
  <c r="N139" i="1"/>
  <c r="O139" i="1"/>
  <c r="E140" i="1"/>
  <c r="F140" i="1"/>
  <c r="G140" i="1"/>
  <c r="H140" i="1"/>
  <c r="I140" i="1"/>
  <c r="J140" i="1"/>
  <c r="K140" i="1"/>
  <c r="L140" i="1"/>
  <c r="M140" i="1"/>
  <c r="N140" i="1"/>
  <c r="O140" i="1"/>
  <c r="E141" i="1"/>
  <c r="F141" i="1"/>
  <c r="G141" i="1"/>
  <c r="H141" i="1"/>
  <c r="I141" i="1"/>
  <c r="J141" i="1"/>
  <c r="K141" i="1"/>
  <c r="L141" i="1"/>
  <c r="M141" i="1"/>
  <c r="N141" i="1"/>
  <c r="O141" i="1"/>
  <c r="E142" i="1"/>
  <c r="F142" i="1"/>
  <c r="G142" i="1"/>
  <c r="H142" i="1"/>
  <c r="I142" i="1"/>
  <c r="J142" i="1"/>
  <c r="K142" i="1"/>
  <c r="L142" i="1"/>
  <c r="M142" i="1"/>
  <c r="N142" i="1"/>
  <c r="O142" i="1"/>
  <c r="E143" i="1"/>
  <c r="F143" i="1"/>
  <c r="G143" i="1"/>
  <c r="H143" i="1"/>
  <c r="I143" i="1"/>
  <c r="J143" i="1"/>
  <c r="K143" i="1"/>
  <c r="L143" i="1"/>
  <c r="M143" i="1"/>
  <c r="N143" i="1"/>
  <c r="O143" i="1"/>
  <c r="E144" i="1"/>
  <c r="F144" i="1"/>
  <c r="G144" i="1"/>
  <c r="H144" i="1"/>
  <c r="I144" i="1"/>
  <c r="J144" i="1"/>
  <c r="K144" i="1"/>
  <c r="L144" i="1"/>
  <c r="M144" i="1"/>
  <c r="N144" i="1"/>
  <c r="O144" i="1"/>
  <c r="E145" i="1"/>
  <c r="F145" i="1"/>
  <c r="G145" i="1"/>
  <c r="H145" i="1"/>
  <c r="I145" i="1"/>
  <c r="J145" i="1"/>
  <c r="K145" i="1"/>
  <c r="L145" i="1"/>
  <c r="M145" i="1"/>
  <c r="N145" i="1"/>
  <c r="O145" i="1"/>
  <c r="E146" i="1"/>
  <c r="F146" i="1"/>
  <c r="G146" i="1"/>
  <c r="H146" i="1"/>
  <c r="I146" i="1"/>
  <c r="J146" i="1"/>
  <c r="K146" i="1"/>
  <c r="L146" i="1"/>
  <c r="M146" i="1"/>
  <c r="N146" i="1"/>
  <c r="O146" i="1"/>
  <c r="E147" i="1"/>
  <c r="F147" i="1"/>
  <c r="G147" i="1"/>
  <c r="H147" i="1"/>
  <c r="I147" i="1"/>
  <c r="J147" i="1"/>
  <c r="K147" i="1"/>
  <c r="L147" i="1"/>
  <c r="M147" i="1"/>
  <c r="N147" i="1"/>
  <c r="O147" i="1"/>
  <c r="E148" i="1"/>
  <c r="F148" i="1"/>
  <c r="G148" i="1"/>
  <c r="H148" i="1"/>
  <c r="I148" i="1"/>
  <c r="J148" i="1"/>
  <c r="K148" i="1"/>
  <c r="L148" i="1"/>
  <c r="M148" i="1"/>
  <c r="N148" i="1"/>
  <c r="O148" i="1"/>
  <c r="E149" i="1"/>
  <c r="F149" i="1"/>
  <c r="G149" i="1"/>
  <c r="H149" i="1"/>
  <c r="I149" i="1"/>
  <c r="J149" i="1"/>
  <c r="K149" i="1"/>
  <c r="L149" i="1"/>
  <c r="M149" i="1"/>
  <c r="N149" i="1"/>
  <c r="O149" i="1"/>
  <c r="E150" i="1"/>
  <c r="F150" i="1"/>
  <c r="G150" i="1"/>
  <c r="H150" i="1"/>
  <c r="I150" i="1"/>
  <c r="J150" i="1"/>
  <c r="K150" i="1"/>
  <c r="L150" i="1"/>
  <c r="M150" i="1"/>
  <c r="N150" i="1"/>
  <c r="O150" i="1"/>
  <c r="E151" i="1"/>
  <c r="F151" i="1"/>
  <c r="G151" i="1"/>
  <c r="H151" i="1"/>
  <c r="I151" i="1"/>
  <c r="J151" i="1"/>
  <c r="K151" i="1"/>
  <c r="L151" i="1"/>
  <c r="M151" i="1"/>
  <c r="N151" i="1"/>
  <c r="O151" i="1"/>
  <c r="E152" i="1"/>
  <c r="F152" i="1"/>
  <c r="G152" i="1"/>
  <c r="H152" i="1"/>
  <c r="I152" i="1"/>
  <c r="J152" i="1"/>
  <c r="K152" i="1"/>
  <c r="L152" i="1"/>
  <c r="M152" i="1"/>
  <c r="N152" i="1"/>
  <c r="O152" i="1"/>
  <c r="E153" i="1"/>
  <c r="F153" i="1"/>
  <c r="G153" i="1"/>
  <c r="H153" i="1"/>
  <c r="I153" i="1"/>
  <c r="J153" i="1"/>
  <c r="K153" i="1"/>
  <c r="L153" i="1"/>
  <c r="M153" i="1"/>
  <c r="N153" i="1"/>
  <c r="O153" i="1"/>
  <c r="E154" i="1"/>
  <c r="F154" i="1"/>
  <c r="G154" i="1"/>
  <c r="H154" i="1"/>
  <c r="I154" i="1"/>
  <c r="J154" i="1"/>
  <c r="K154" i="1"/>
  <c r="L154" i="1"/>
  <c r="M154" i="1"/>
  <c r="N154" i="1"/>
  <c r="O154" i="1"/>
  <c r="E155" i="1"/>
  <c r="F155" i="1"/>
  <c r="G155" i="1"/>
  <c r="H155" i="1"/>
  <c r="I155" i="1"/>
  <c r="J155" i="1"/>
  <c r="K155" i="1"/>
  <c r="L155" i="1"/>
  <c r="M155" i="1"/>
  <c r="N155" i="1"/>
  <c r="O155" i="1"/>
  <c r="E156" i="1"/>
  <c r="F156" i="1"/>
  <c r="G156" i="1"/>
  <c r="H156" i="1"/>
  <c r="I156" i="1"/>
  <c r="J156" i="1"/>
  <c r="K156" i="1"/>
  <c r="L156" i="1"/>
  <c r="M156" i="1"/>
  <c r="N156" i="1"/>
  <c r="O156" i="1"/>
  <c r="E157" i="1"/>
  <c r="F157" i="1"/>
  <c r="G157" i="1"/>
  <c r="H157" i="1"/>
  <c r="I157" i="1"/>
  <c r="J157" i="1"/>
  <c r="K157" i="1"/>
  <c r="L157" i="1"/>
  <c r="M157" i="1"/>
  <c r="N157" i="1"/>
  <c r="O157" i="1"/>
  <c r="E158" i="1"/>
  <c r="F158" i="1"/>
  <c r="G158" i="1"/>
  <c r="H158" i="1"/>
  <c r="I158" i="1"/>
  <c r="J158" i="1"/>
  <c r="K158" i="1"/>
  <c r="L158" i="1"/>
  <c r="M158" i="1"/>
  <c r="N158" i="1"/>
  <c r="O158" i="1"/>
  <c r="E159" i="1"/>
  <c r="F159" i="1"/>
  <c r="G159" i="1"/>
  <c r="H159" i="1"/>
  <c r="I159" i="1"/>
  <c r="J159" i="1"/>
  <c r="K159" i="1"/>
  <c r="L159" i="1"/>
  <c r="M159" i="1"/>
  <c r="N159" i="1"/>
  <c r="O159" i="1"/>
  <c r="E160" i="1"/>
  <c r="F160" i="1"/>
  <c r="G160" i="1"/>
  <c r="H160" i="1"/>
  <c r="I160" i="1"/>
  <c r="J160" i="1"/>
  <c r="K160" i="1"/>
  <c r="L160" i="1"/>
  <c r="M160" i="1"/>
  <c r="N160" i="1"/>
  <c r="O160" i="1"/>
  <c r="E161" i="1"/>
  <c r="F161" i="1"/>
  <c r="G161" i="1"/>
  <c r="H161" i="1"/>
  <c r="I161" i="1"/>
  <c r="J161" i="1"/>
  <c r="K161" i="1"/>
  <c r="L161" i="1"/>
  <c r="M161" i="1"/>
  <c r="N161" i="1"/>
  <c r="O161" i="1"/>
  <c r="E162" i="1"/>
  <c r="F162" i="1"/>
  <c r="G162" i="1"/>
  <c r="H162" i="1"/>
  <c r="I162" i="1"/>
  <c r="J162" i="1"/>
  <c r="K162" i="1"/>
  <c r="L162" i="1"/>
  <c r="M162" i="1"/>
  <c r="N162" i="1"/>
  <c r="O162" i="1"/>
  <c r="E163" i="1"/>
  <c r="F163" i="1"/>
  <c r="G163" i="1"/>
  <c r="H163" i="1"/>
  <c r="I163" i="1"/>
  <c r="J163" i="1"/>
  <c r="K163" i="1"/>
  <c r="L163" i="1"/>
  <c r="M163" i="1"/>
  <c r="N163" i="1"/>
  <c r="O163" i="1"/>
  <c r="E164" i="1"/>
  <c r="F164" i="1"/>
  <c r="G164" i="1"/>
  <c r="H164" i="1"/>
  <c r="I164" i="1"/>
  <c r="J164" i="1"/>
  <c r="K164" i="1"/>
  <c r="L164" i="1"/>
  <c r="M164" i="1"/>
  <c r="N164" i="1"/>
  <c r="O164" i="1"/>
  <c r="E165" i="1"/>
  <c r="F165" i="1"/>
  <c r="G165" i="1"/>
  <c r="H165" i="1"/>
  <c r="I165" i="1"/>
  <c r="J165" i="1"/>
  <c r="K165" i="1"/>
  <c r="L165" i="1"/>
  <c r="M165" i="1"/>
  <c r="N165" i="1"/>
  <c r="O165" i="1"/>
  <c r="E166" i="1"/>
  <c r="F166" i="1"/>
  <c r="G166" i="1"/>
  <c r="H166" i="1"/>
  <c r="I166" i="1"/>
  <c r="J166" i="1"/>
  <c r="K166" i="1"/>
  <c r="L166" i="1"/>
  <c r="M166" i="1"/>
  <c r="N166" i="1"/>
  <c r="O166" i="1"/>
  <c r="E167" i="1"/>
  <c r="F167" i="1"/>
  <c r="G167" i="1"/>
  <c r="H167" i="1"/>
  <c r="I167" i="1"/>
  <c r="J167" i="1"/>
  <c r="K167" i="1"/>
  <c r="L167" i="1"/>
  <c r="M167" i="1"/>
  <c r="N167" i="1"/>
  <c r="O167" i="1"/>
  <c r="E168" i="1"/>
  <c r="F168" i="1"/>
  <c r="G168" i="1"/>
  <c r="H168" i="1"/>
  <c r="I168" i="1"/>
  <c r="J168" i="1"/>
  <c r="K168" i="1"/>
  <c r="L168" i="1"/>
  <c r="M168" i="1"/>
  <c r="N168" i="1"/>
  <c r="O168" i="1"/>
  <c r="E169" i="1"/>
  <c r="F169" i="1"/>
  <c r="G169" i="1"/>
  <c r="H169" i="1"/>
  <c r="I169" i="1"/>
  <c r="J169" i="1"/>
  <c r="K169" i="1"/>
  <c r="L169" i="1"/>
  <c r="M169" i="1"/>
  <c r="N169" i="1"/>
  <c r="O169" i="1"/>
  <c r="E170" i="1"/>
  <c r="G170" i="1"/>
  <c r="H170" i="1"/>
  <c r="I170" i="1"/>
  <c r="J170" i="1"/>
  <c r="K170" i="1"/>
  <c r="L170" i="1"/>
  <c r="M170" i="1"/>
  <c r="N170" i="1"/>
  <c r="O170" i="1"/>
  <c r="E171" i="1"/>
  <c r="F171" i="1"/>
  <c r="G171" i="1"/>
  <c r="H171" i="1"/>
  <c r="I171" i="1"/>
  <c r="J171" i="1"/>
  <c r="K171" i="1"/>
  <c r="L171" i="1"/>
  <c r="M171" i="1"/>
  <c r="N171" i="1"/>
  <c r="O171" i="1"/>
  <c r="O4" i="1"/>
  <c r="N4" i="1"/>
  <c r="M4" i="1"/>
  <c r="L4" i="1"/>
  <c r="K4" i="1"/>
  <c r="J4" i="1"/>
  <c r="I4" i="1"/>
  <c r="H4" i="1"/>
  <c r="G4" i="1"/>
  <c r="F4" i="1"/>
  <c r="E4" i="1"/>
  <c r="P210" i="4" l="1"/>
  <c r="P185" i="4"/>
  <c r="P176" i="4"/>
  <c r="P209" i="4" s="1"/>
  <c r="P185" i="2"/>
  <c r="P207" i="2" s="1"/>
  <c r="P210" i="2"/>
  <c r="P206" i="2"/>
  <c r="P176" i="2"/>
  <c r="P209" i="2" s="1"/>
  <c r="O191" i="5"/>
  <c r="N191" i="5"/>
  <c r="P200" i="5"/>
  <c r="P200" i="3" s="1"/>
  <c r="N185" i="5"/>
  <c r="N186" i="5"/>
  <c r="N177" i="5"/>
  <c r="N210" i="5" s="1"/>
  <c r="O186" i="5"/>
  <c r="O200" i="5"/>
  <c r="O177" i="5"/>
  <c r="O210" i="5" s="1"/>
  <c r="P177" i="5"/>
  <c r="P191" i="5"/>
  <c r="P191" i="3" s="1"/>
  <c r="P176" i="1"/>
  <c r="P207" i="1" s="1"/>
  <c r="E5" i="4"/>
  <c r="F5" i="4"/>
  <c r="G5" i="4"/>
  <c r="H5" i="4"/>
  <c r="I5" i="4"/>
  <c r="J5" i="4"/>
  <c r="K5" i="4"/>
  <c r="L5" i="4"/>
  <c r="M5" i="4"/>
  <c r="N5" i="4"/>
  <c r="E6" i="4"/>
  <c r="F6" i="4"/>
  <c r="G6" i="4"/>
  <c r="H6" i="4"/>
  <c r="I6" i="4"/>
  <c r="J6" i="4"/>
  <c r="K6" i="4"/>
  <c r="L6" i="4"/>
  <c r="M6" i="4"/>
  <c r="N6" i="4"/>
  <c r="E7" i="4"/>
  <c r="F7" i="4"/>
  <c r="G7" i="4"/>
  <c r="H7" i="4"/>
  <c r="I7" i="4"/>
  <c r="J7" i="4"/>
  <c r="K7" i="4"/>
  <c r="L7" i="4"/>
  <c r="M7" i="4"/>
  <c r="N7" i="4"/>
  <c r="E8" i="4"/>
  <c r="F8" i="4"/>
  <c r="G8" i="4"/>
  <c r="H8" i="4"/>
  <c r="I8" i="4"/>
  <c r="J8" i="4"/>
  <c r="K8" i="4"/>
  <c r="L8" i="4"/>
  <c r="M8" i="4"/>
  <c r="N8" i="4"/>
  <c r="H9" i="4"/>
  <c r="L9" i="4"/>
  <c r="M9" i="4"/>
  <c r="N9" i="4"/>
  <c r="E10" i="4"/>
  <c r="F10" i="4"/>
  <c r="G10" i="4"/>
  <c r="H10" i="4"/>
  <c r="I10" i="4"/>
  <c r="J10" i="4"/>
  <c r="K10" i="4"/>
  <c r="L10" i="4"/>
  <c r="M10" i="4"/>
  <c r="N10" i="4"/>
  <c r="E11" i="4"/>
  <c r="F11" i="4"/>
  <c r="G11" i="4"/>
  <c r="H11" i="4"/>
  <c r="I11" i="4"/>
  <c r="J11" i="4"/>
  <c r="K11" i="4"/>
  <c r="L11" i="4"/>
  <c r="M11" i="4"/>
  <c r="N11" i="4"/>
  <c r="E12" i="4"/>
  <c r="F12" i="4"/>
  <c r="G12" i="4"/>
  <c r="H12" i="4"/>
  <c r="I12" i="4"/>
  <c r="J12" i="4"/>
  <c r="K12" i="4"/>
  <c r="L12" i="4"/>
  <c r="M12" i="4"/>
  <c r="N12" i="4"/>
  <c r="E13" i="4"/>
  <c r="F13" i="4"/>
  <c r="G13" i="4"/>
  <c r="H13" i="4"/>
  <c r="I13" i="4"/>
  <c r="J13" i="4"/>
  <c r="K13" i="4"/>
  <c r="L13" i="4"/>
  <c r="M13" i="4"/>
  <c r="N13" i="4"/>
  <c r="E14" i="4"/>
  <c r="F14" i="4"/>
  <c r="G14" i="4"/>
  <c r="H14" i="4"/>
  <c r="I14" i="4"/>
  <c r="J14" i="4"/>
  <c r="K14" i="4"/>
  <c r="L14" i="4"/>
  <c r="M14" i="4"/>
  <c r="N14" i="4"/>
  <c r="E15" i="4"/>
  <c r="F15" i="4"/>
  <c r="G15" i="4"/>
  <c r="H15" i="4"/>
  <c r="I15" i="4"/>
  <c r="J15" i="4"/>
  <c r="K15" i="4"/>
  <c r="L15" i="4"/>
  <c r="M15" i="4"/>
  <c r="N15" i="4"/>
  <c r="E16" i="4"/>
  <c r="F16" i="4"/>
  <c r="G16" i="4"/>
  <c r="H16" i="4"/>
  <c r="I16" i="4"/>
  <c r="J16" i="4"/>
  <c r="K16" i="4"/>
  <c r="L16" i="4"/>
  <c r="M16" i="4"/>
  <c r="N16" i="4"/>
  <c r="E17" i="4"/>
  <c r="F17" i="4"/>
  <c r="G17" i="4"/>
  <c r="H17" i="4"/>
  <c r="I17" i="4"/>
  <c r="J17" i="4"/>
  <c r="K17" i="4"/>
  <c r="L17" i="4"/>
  <c r="M17" i="4"/>
  <c r="N17" i="4"/>
  <c r="E18" i="4"/>
  <c r="F18" i="4"/>
  <c r="G18" i="4"/>
  <c r="H18" i="4"/>
  <c r="I18" i="4"/>
  <c r="J18" i="4"/>
  <c r="K18" i="4"/>
  <c r="L18" i="4"/>
  <c r="M18" i="4"/>
  <c r="N18" i="4"/>
  <c r="E19" i="4"/>
  <c r="F19" i="4"/>
  <c r="G19" i="4"/>
  <c r="H19" i="4"/>
  <c r="I19" i="4"/>
  <c r="J19" i="4"/>
  <c r="K19" i="4"/>
  <c r="L19" i="4"/>
  <c r="M19" i="4"/>
  <c r="N19" i="4"/>
  <c r="E20" i="4"/>
  <c r="F20" i="4"/>
  <c r="G20" i="4"/>
  <c r="H20" i="4"/>
  <c r="I20" i="4"/>
  <c r="J20" i="4"/>
  <c r="K20" i="4"/>
  <c r="L20" i="4"/>
  <c r="M20" i="4"/>
  <c r="N20" i="4"/>
  <c r="E21" i="4"/>
  <c r="F21" i="4"/>
  <c r="G21" i="4"/>
  <c r="H21" i="4"/>
  <c r="I21" i="4"/>
  <c r="J21" i="4"/>
  <c r="K21" i="4"/>
  <c r="L21" i="4"/>
  <c r="M21" i="4"/>
  <c r="N21" i="4"/>
  <c r="G22" i="4"/>
  <c r="H22" i="4"/>
  <c r="I22" i="4"/>
  <c r="J22" i="4"/>
  <c r="K22" i="4"/>
  <c r="L22" i="4"/>
  <c r="M22" i="4"/>
  <c r="N22" i="4"/>
  <c r="E23" i="4"/>
  <c r="F23" i="4"/>
  <c r="G23" i="4"/>
  <c r="H23" i="4"/>
  <c r="I23" i="4"/>
  <c r="J23" i="4"/>
  <c r="K23" i="4"/>
  <c r="L23" i="4"/>
  <c r="M23" i="4"/>
  <c r="N23" i="4"/>
  <c r="E24" i="4"/>
  <c r="F24" i="4"/>
  <c r="G24" i="4"/>
  <c r="H24" i="4"/>
  <c r="I24" i="4"/>
  <c r="J24" i="4"/>
  <c r="K24" i="4"/>
  <c r="L24" i="4"/>
  <c r="M24" i="4"/>
  <c r="N24" i="4"/>
  <c r="E25" i="4"/>
  <c r="F25" i="4"/>
  <c r="G25" i="4"/>
  <c r="H25" i="4"/>
  <c r="I25" i="4"/>
  <c r="J25" i="4"/>
  <c r="K25" i="4"/>
  <c r="L25" i="4"/>
  <c r="M25" i="4"/>
  <c r="N25" i="4"/>
  <c r="E26" i="4"/>
  <c r="F26" i="4"/>
  <c r="G26" i="4"/>
  <c r="H26" i="4"/>
  <c r="I26" i="4"/>
  <c r="J26" i="4"/>
  <c r="K26" i="4"/>
  <c r="L26" i="4"/>
  <c r="M26" i="4"/>
  <c r="N26" i="4"/>
  <c r="E27" i="4"/>
  <c r="F27" i="4"/>
  <c r="G27" i="4"/>
  <c r="H27" i="4"/>
  <c r="I27" i="4"/>
  <c r="J27" i="4"/>
  <c r="K27" i="4"/>
  <c r="L27" i="4"/>
  <c r="M27" i="4"/>
  <c r="N27" i="4"/>
  <c r="E28" i="4"/>
  <c r="F28" i="4"/>
  <c r="G28" i="4"/>
  <c r="H28" i="4"/>
  <c r="I28" i="4"/>
  <c r="J28" i="4"/>
  <c r="K28" i="4"/>
  <c r="L28" i="4"/>
  <c r="M28" i="4"/>
  <c r="N28" i="4"/>
  <c r="E29" i="4"/>
  <c r="F29" i="4"/>
  <c r="G29" i="4"/>
  <c r="H29" i="4"/>
  <c r="I29" i="4"/>
  <c r="J29" i="4"/>
  <c r="K29" i="4"/>
  <c r="L29" i="4"/>
  <c r="M29" i="4"/>
  <c r="N29" i="4"/>
  <c r="E30" i="4"/>
  <c r="F30" i="4"/>
  <c r="G30" i="4"/>
  <c r="H30" i="4"/>
  <c r="I30" i="4"/>
  <c r="J30" i="4"/>
  <c r="K30" i="4"/>
  <c r="L30" i="4"/>
  <c r="M30" i="4"/>
  <c r="N30" i="4"/>
  <c r="E31" i="4"/>
  <c r="F31" i="4"/>
  <c r="G31" i="4"/>
  <c r="H31" i="4"/>
  <c r="I31" i="4"/>
  <c r="J31" i="4"/>
  <c r="K31" i="4"/>
  <c r="L31" i="4"/>
  <c r="M31" i="4"/>
  <c r="N31" i="4"/>
  <c r="E32" i="4"/>
  <c r="F32" i="4"/>
  <c r="G32" i="4"/>
  <c r="H32" i="4"/>
  <c r="I32" i="4"/>
  <c r="J32" i="4"/>
  <c r="K32" i="4"/>
  <c r="L32" i="4"/>
  <c r="M32" i="4"/>
  <c r="N32" i="4"/>
  <c r="E33" i="4"/>
  <c r="F33" i="4"/>
  <c r="G33" i="4"/>
  <c r="H33" i="4"/>
  <c r="I33" i="4"/>
  <c r="J33" i="4"/>
  <c r="K33" i="4"/>
  <c r="L33" i="4"/>
  <c r="M33" i="4"/>
  <c r="N33" i="4"/>
  <c r="E34" i="4"/>
  <c r="F34" i="4"/>
  <c r="G34" i="4"/>
  <c r="H34" i="4"/>
  <c r="I34" i="4"/>
  <c r="J34" i="4"/>
  <c r="K34" i="4"/>
  <c r="L34" i="4"/>
  <c r="M34" i="4"/>
  <c r="N34" i="4"/>
  <c r="E35" i="4"/>
  <c r="F35" i="4"/>
  <c r="G35" i="4"/>
  <c r="H35" i="4"/>
  <c r="I35" i="4"/>
  <c r="J35" i="4"/>
  <c r="K35" i="4"/>
  <c r="L35" i="4"/>
  <c r="M35" i="4"/>
  <c r="N35" i="4"/>
  <c r="E36" i="4"/>
  <c r="F36" i="4"/>
  <c r="G36" i="4"/>
  <c r="H36" i="4"/>
  <c r="I36" i="4"/>
  <c r="J36" i="4"/>
  <c r="K36" i="4"/>
  <c r="L36" i="4"/>
  <c r="M36" i="4"/>
  <c r="N36" i="4"/>
  <c r="K37" i="4"/>
  <c r="L37" i="4"/>
  <c r="M37" i="4"/>
  <c r="N37" i="4"/>
  <c r="E38" i="4"/>
  <c r="F38" i="4"/>
  <c r="G38" i="4"/>
  <c r="H38" i="4"/>
  <c r="I38" i="4"/>
  <c r="J38" i="4"/>
  <c r="E39" i="4"/>
  <c r="F39" i="4"/>
  <c r="G39" i="4"/>
  <c r="H39" i="4"/>
  <c r="I39" i="4"/>
  <c r="J39" i="4"/>
  <c r="K39" i="4"/>
  <c r="L39" i="4"/>
  <c r="M39" i="4"/>
  <c r="N39" i="4"/>
  <c r="E40" i="4"/>
  <c r="F40" i="4"/>
  <c r="G40" i="4"/>
  <c r="H40" i="4"/>
  <c r="I40" i="4"/>
  <c r="J40" i="4"/>
  <c r="K40" i="4"/>
  <c r="L40" i="4"/>
  <c r="M40" i="4"/>
  <c r="N40" i="4"/>
  <c r="E41" i="4"/>
  <c r="F41" i="4"/>
  <c r="G41" i="4"/>
  <c r="H41" i="4"/>
  <c r="I41" i="4"/>
  <c r="J41" i="4"/>
  <c r="K41" i="4"/>
  <c r="L41" i="4"/>
  <c r="M41" i="4"/>
  <c r="N41" i="4"/>
  <c r="E42" i="4"/>
  <c r="F42" i="4"/>
  <c r="G42" i="4"/>
  <c r="H42" i="4"/>
  <c r="I42" i="4"/>
  <c r="J42" i="4"/>
  <c r="K42" i="4"/>
  <c r="L42" i="4"/>
  <c r="M42" i="4"/>
  <c r="N42" i="4"/>
  <c r="E43" i="4"/>
  <c r="F43" i="4"/>
  <c r="G43" i="4"/>
  <c r="H43" i="4"/>
  <c r="I43" i="4"/>
  <c r="J43" i="4"/>
  <c r="K43" i="4"/>
  <c r="L43" i="4"/>
  <c r="M43" i="4"/>
  <c r="N43" i="4"/>
  <c r="E44" i="4"/>
  <c r="F44" i="4"/>
  <c r="G44" i="4"/>
  <c r="H44" i="4"/>
  <c r="I44" i="4"/>
  <c r="J44" i="4"/>
  <c r="K44" i="4"/>
  <c r="L44" i="4"/>
  <c r="M44" i="4"/>
  <c r="N44" i="4"/>
  <c r="M45" i="4"/>
  <c r="N45" i="4"/>
  <c r="E46" i="4"/>
  <c r="F46" i="4"/>
  <c r="G46" i="4"/>
  <c r="H46" i="4"/>
  <c r="I46" i="4"/>
  <c r="J46" i="4"/>
  <c r="K46" i="4"/>
  <c r="L46" i="4"/>
  <c r="M46" i="4"/>
  <c r="N46" i="4"/>
  <c r="F47" i="4"/>
  <c r="G47" i="4"/>
  <c r="H47" i="4"/>
  <c r="I47" i="4"/>
  <c r="E48" i="4"/>
  <c r="F48" i="4"/>
  <c r="G48" i="4"/>
  <c r="H48" i="4"/>
  <c r="I48" i="4"/>
  <c r="J48" i="4"/>
  <c r="K48" i="4"/>
  <c r="L48" i="4"/>
  <c r="M48" i="4"/>
  <c r="E49" i="4"/>
  <c r="F49" i="4"/>
  <c r="G49" i="4"/>
  <c r="H49" i="4"/>
  <c r="I49" i="4"/>
  <c r="J49" i="4"/>
  <c r="K49" i="4"/>
  <c r="L49" i="4"/>
  <c r="M49" i="4"/>
  <c r="N49" i="4"/>
  <c r="E50" i="4"/>
  <c r="F50" i="4"/>
  <c r="G50" i="4"/>
  <c r="H50" i="4"/>
  <c r="I50" i="4"/>
  <c r="J50" i="4"/>
  <c r="K50" i="4"/>
  <c r="L50" i="4"/>
  <c r="M50" i="4"/>
  <c r="N50" i="4"/>
  <c r="E51" i="4"/>
  <c r="F51" i="4"/>
  <c r="G51" i="4"/>
  <c r="H51" i="4"/>
  <c r="I51" i="4"/>
  <c r="J51" i="4"/>
  <c r="K51" i="4"/>
  <c r="L51" i="4"/>
  <c r="M51" i="4"/>
  <c r="N51" i="4"/>
  <c r="E52" i="4"/>
  <c r="F52" i="4"/>
  <c r="G52" i="4"/>
  <c r="H52" i="4"/>
  <c r="I52" i="4"/>
  <c r="J52" i="4"/>
  <c r="K52" i="4"/>
  <c r="L52" i="4"/>
  <c r="M52" i="4"/>
  <c r="N52" i="4"/>
  <c r="E53" i="4"/>
  <c r="F53" i="4"/>
  <c r="G53" i="4"/>
  <c r="H53" i="4"/>
  <c r="I53" i="4"/>
  <c r="J53" i="4"/>
  <c r="K53" i="4"/>
  <c r="L53" i="4"/>
  <c r="M53" i="4"/>
  <c r="N53" i="4"/>
  <c r="E54" i="4"/>
  <c r="F54" i="4"/>
  <c r="G54" i="4"/>
  <c r="H54" i="4"/>
  <c r="I54" i="4"/>
  <c r="J54" i="4"/>
  <c r="K54" i="4"/>
  <c r="L54" i="4"/>
  <c r="M54" i="4"/>
  <c r="N54" i="4"/>
  <c r="E55" i="4"/>
  <c r="F55" i="4"/>
  <c r="G55" i="4"/>
  <c r="H55" i="4"/>
  <c r="I55" i="4"/>
  <c r="J55" i="4"/>
  <c r="K55" i="4"/>
  <c r="L55" i="4"/>
  <c r="M55" i="4"/>
  <c r="N55" i="4"/>
  <c r="E56" i="4"/>
  <c r="F56" i="4"/>
  <c r="G56" i="4"/>
  <c r="H56" i="4"/>
  <c r="I56" i="4"/>
  <c r="J56" i="4"/>
  <c r="K56" i="4"/>
  <c r="L56" i="4"/>
  <c r="M56" i="4"/>
  <c r="N56" i="4"/>
  <c r="E57" i="4"/>
  <c r="F57" i="4"/>
  <c r="G57" i="4"/>
  <c r="H57" i="4"/>
  <c r="I57" i="4"/>
  <c r="J57" i="4"/>
  <c r="K57" i="4"/>
  <c r="L57" i="4"/>
  <c r="M57" i="4"/>
  <c r="N57" i="4"/>
  <c r="E58" i="4"/>
  <c r="F58" i="4"/>
  <c r="G58" i="4"/>
  <c r="H58" i="4"/>
  <c r="I58" i="4"/>
  <c r="J58" i="4"/>
  <c r="K58" i="4"/>
  <c r="L58" i="4"/>
  <c r="M58" i="4"/>
  <c r="N58" i="4"/>
  <c r="E59" i="4"/>
  <c r="F59" i="4"/>
  <c r="G59" i="4"/>
  <c r="H59" i="4"/>
  <c r="I59" i="4"/>
  <c r="J59" i="4"/>
  <c r="K59" i="4"/>
  <c r="L59" i="4"/>
  <c r="M59" i="4"/>
  <c r="N59" i="4"/>
  <c r="E60" i="4"/>
  <c r="F60" i="4"/>
  <c r="G60" i="4"/>
  <c r="H60" i="4"/>
  <c r="I60" i="4"/>
  <c r="J60" i="4"/>
  <c r="K60" i="4"/>
  <c r="L60" i="4"/>
  <c r="M60" i="4"/>
  <c r="N60" i="4"/>
  <c r="E61" i="4"/>
  <c r="F61" i="4"/>
  <c r="G61" i="4"/>
  <c r="H61" i="4"/>
  <c r="I61" i="4"/>
  <c r="J61" i="4"/>
  <c r="K61" i="4"/>
  <c r="L61" i="4"/>
  <c r="M61" i="4"/>
  <c r="N61" i="4"/>
  <c r="E62" i="4"/>
  <c r="F62" i="4"/>
  <c r="G62" i="4"/>
  <c r="H62" i="4"/>
  <c r="I62" i="4"/>
  <c r="J62" i="4"/>
  <c r="K62" i="4"/>
  <c r="L62" i="4"/>
  <c r="M62" i="4"/>
  <c r="N62" i="4"/>
  <c r="E63" i="4"/>
  <c r="F63" i="4"/>
  <c r="G63" i="4"/>
  <c r="H63" i="4"/>
  <c r="I63" i="4"/>
  <c r="J63" i="4"/>
  <c r="K63" i="4"/>
  <c r="L63" i="4"/>
  <c r="M63" i="4"/>
  <c r="N63" i="4"/>
  <c r="E64" i="4"/>
  <c r="F64" i="4"/>
  <c r="G64" i="4"/>
  <c r="H64" i="4"/>
  <c r="I64" i="4"/>
  <c r="J64" i="4"/>
  <c r="K64" i="4"/>
  <c r="L64" i="4"/>
  <c r="M64" i="4"/>
  <c r="N64" i="4"/>
  <c r="E65" i="4"/>
  <c r="F65" i="4"/>
  <c r="G65" i="4"/>
  <c r="H65" i="4"/>
  <c r="I65" i="4"/>
  <c r="J65" i="4"/>
  <c r="K65" i="4"/>
  <c r="L65" i="4"/>
  <c r="M65" i="4"/>
  <c r="N65" i="4"/>
  <c r="E66" i="4"/>
  <c r="F66" i="4"/>
  <c r="G66" i="4"/>
  <c r="H66" i="4"/>
  <c r="I66" i="4"/>
  <c r="J66" i="4"/>
  <c r="K66" i="4"/>
  <c r="L66" i="4"/>
  <c r="M66" i="4"/>
  <c r="N66" i="4"/>
  <c r="E67" i="4"/>
  <c r="F67" i="4"/>
  <c r="G67" i="4"/>
  <c r="H67" i="4"/>
  <c r="I67" i="4"/>
  <c r="J67" i="4"/>
  <c r="K67" i="4"/>
  <c r="L67" i="4"/>
  <c r="M67" i="4"/>
  <c r="N67" i="4"/>
  <c r="E68" i="4"/>
  <c r="F68" i="4"/>
  <c r="G68" i="4"/>
  <c r="H68" i="4"/>
  <c r="I68" i="4"/>
  <c r="J68" i="4"/>
  <c r="K68" i="4"/>
  <c r="L68" i="4"/>
  <c r="M68" i="4"/>
  <c r="N68" i="4"/>
  <c r="E69" i="4"/>
  <c r="F69" i="4"/>
  <c r="G69" i="4"/>
  <c r="H69" i="4"/>
  <c r="I69" i="4"/>
  <c r="J69" i="4"/>
  <c r="K69" i="4"/>
  <c r="L69" i="4"/>
  <c r="M69" i="4"/>
  <c r="N69" i="4"/>
  <c r="E70" i="4"/>
  <c r="F70" i="4"/>
  <c r="G70" i="4"/>
  <c r="H70" i="4"/>
  <c r="I70" i="4"/>
  <c r="J70" i="4"/>
  <c r="K70" i="4"/>
  <c r="L70" i="4"/>
  <c r="M70" i="4"/>
  <c r="N70" i="4"/>
  <c r="E71" i="4"/>
  <c r="F71" i="4"/>
  <c r="G71" i="4"/>
  <c r="H71" i="4"/>
  <c r="I71" i="4"/>
  <c r="J71" i="4"/>
  <c r="K71" i="4"/>
  <c r="L71" i="4"/>
  <c r="M71" i="4"/>
  <c r="N71" i="4"/>
  <c r="E72" i="4"/>
  <c r="F72" i="4"/>
  <c r="G72" i="4"/>
  <c r="H72" i="4"/>
  <c r="I72" i="4"/>
  <c r="J72" i="4"/>
  <c r="K72" i="4"/>
  <c r="L72" i="4"/>
  <c r="M72" i="4"/>
  <c r="N72" i="4"/>
  <c r="E73" i="4"/>
  <c r="F73" i="4"/>
  <c r="G73" i="4"/>
  <c r="H73" i="4"/>
  <c r="I73" i="4"/>
  <c r="J73" i="4"/>
  <c r="K73" i="4"/>
  <c r="L73" i="4"/>
  <c r="M73" i="4"/>
  <c r="N73" i="4"/>
  <c r="E74" i="4"/>
  <c r="F74" i="4"/>
  <c r="G74" i="4"/>
  <c r="H74" i="4"/>
  <c r="I74" i="4"/>
  <c r="J74" i="4"/>
  <c r="K74" i="4"/>
  <c r="L74" i="4"/>
  <c r="M74" i="4"/>
  <c r="N74" i="4"/>
  <c r="E75" i="4"/>
  <c r="F75" i="4"/>
  <c r="G75" i="4"/>
  <c r="H75" i="4"/>
  <c r="I75" i="4"/>
  <c r="J75" i="4"/>
  <c r="K75" i="4"/>
  <c r="L75" i="4"/>
  <c r="M75" i="4"/>
  <c r="N75" i="4"/>
  <c r="E76" i="4"/>
  <c r="F76" i="4"/>
  <c r="G76" i="4"/>
  <c r="H76" i="4"/>
  <c r="I76" i="4"/>
  <c r="J76" i="4"/>
  <c r="K76" i="4"/>
  <c r="L76" i="4"/>
  <c r="M76" i="4"/>
  <c r="N76" i="4"/>
  <c r="E77" i="4"/>
  <c r="F77" i="4"/>
  <c r="G77" i="4"/>
  <c r="H77" i="4"/>
  <c r="I77" i="4"/>
  <c r="J77" i="4"/>
  <c r="K77" i="4"/>
  <c r="L77" i="4"/>
  <c r="M77" i="4"/>
  <c r="N77" i="4"/>
  <c r="E78" i="4"/>
  <c r="F78" i="4"/>
  <c r="G78" i="4"/>
  <c r="H78" i="4"/>
  <c r="I78" i="4"/>
  <c r="J78" i="4"/>
  <c r="K78" i="4"/>
  <c r="L78" i="4"/>
  <c r="M78" i="4"/>
  <c r="N78" i="4"/>
  <c r="E79" i="4"/>
  <c r="F79" i="4"/>
  <c r="G79" i="4"/>
  <c r="H79" i="4"/>
  <c r="I79" i="4"/>
  <c r="J79" i="4"/>
  <c r="K79" i="4"/>
  <c r="L79" i="4"/>
  <c r="M79" i="4"/>
  <c r="N79" i="4"/>
  <c r="E80" i="4"/>
  <c r="F80" i="4"/>
  <c r="G80" i="4"/>
  <c r="H80" i="4"/>
  <c r="I80" i="4"/>
  <c r="J80" i="4"/>
  <c r="K80" i="4"/>
  <c r="L80" i="4"/>
  <c r="M80" i="4"/>
  <c r="N80" i="4"/>
  <c r="E81" i="4"/>
  <c r="F81" i="4"/>
  <c r="G81" i="4"/>
  <c r="H81" i="4"/>
  <c r="I81" i="4"/>
  <c r="J81" i="4"/>
  <c r="K81" i="4"/>
  <c r="L81" i="4"/>
  <c r="E82" i="4"/>
  <c r="F82" i="4"/>
  <c r="G82" i="4"/>
  <c r="H82" i="4"/>
  <c r="I82" i="4"/>
  <c r="J82" i="4"/>
  <c r="K82" i="4"/>
  <c r="L82" i="4"/>
  <c r="M82" i="4"/>
  <c r="N82" i="4"/>
  <c r="E83" i="4"/>
  <c r="F83" i="4"/>
  <c r="G83" i="4"/>
  <c r="H83" i="4"/>
  <c r="I83" i="4"/>
  <c r="J83" i="4"/>
  <c r="K83" i="4"/>
  <c r="L83" i="4"/>
  <c r="M83" i="4"/>
  <c r="N83" i="4"/>
  <c r="H84" i="4"/>
  <c r="I84" i="4"/>
  <c r="J84" i="4"/>
  <c r="E85" i="4"/>
  <c r="F85" i="4"/>
  <c r="G85" i="4"/>
  <c r="H85" i="4"/>
  <c r="I85" i="4"/>
  <c r="J85" i="4"/>
  <c r="K85" i="4"/>
  <c r="L85" i="4"/>
  <c r="M85" i="4"/>
  <c r="N85" i="4"/>
  <c r="E86" i="4"/>
  <c r="F86" i="4"/>
  <c r="G86" i="4"/>
  <c r="H86" i="4"/>
  <c r="I86" i="4"/>
  <c r="J86" i="4"/>
  <c r="K86" i="4"/>
  <c r="L86" i="4"/>
  <c r="M86" i="4"/>
  <c r="N86" i="4"/>
  <c r="E87" i="4"/>
  <c r="F87" i="4"/>
  <c r="G87" i="4"/>
  <c r="H87" i="4"/>
  <c r="I87" i="4"/>
  <c r="J87" i="4"/>
  <c r="K87" i="4"/>
  <c r="L87" i="4"/>
  <c r="M87" i="4"/>
  <c r="N87" i="4"/>
  <c r="E88" i="4"/>
  <c r="F88" i="4"/>
  <c r="G88" i="4"/>
  <c r="H88" i="4"/>
  <c r="I88" i="4"/>
  <c r="J88" i="4"/>
  <c r="K88" i="4"/>
  <c r="L88" i="4"/>
  <c r="M88" i="4"/>
  <c r="N88" i="4"/>
  <c r="E89" i="4"/>
  <c r="F89" i="4"/>
  <c r="G89" i="4"/>
  <c r="H89" i="4"/>
  <c r="I89" i="4"/>
  <c r="J89" i="4"/>
  <c r="K89" i="4"/>
  <c r="L89" i="4"/>
  <c r="M89" i="4"/>
  <c r="N89" i="4"/>
  <c r="E90" i="4"/>
  <c r="F90" i="4"/>
  <c r="G90" i="4"/>
  <c r="H90" i="4"/>
  <c r="I90" i="4"/>
  <c r="J90" i="4"/>
  <c r="K90" i="4"/>
  <c r="L90" i="4"/>
  <c r="M90" i="4"/>
  <c r="N90" i="4"/>
  <c r="E91" i="4"/>
  <c r="F91" i="4"/>
  <c r="G91" i="4"/>
  <c r="H91" i="4"/>
  <c r="I91" i="4"/>
  <c r="J91" i="4"/>
  <c r="K91" i="4"/>
  <c r="L91" i="4"/>
  <c r="M91" i="4"/>
  <c r="N91" i="4"/>
  <c r="E92" i="4"/>
  <c r="F92" i="4"/>
  <c r="G92" i="4"/>
  <c r="H92" i="4"/>
  <c r="I92" i="4"/>
  <c r="J92" i="4"/>
  <c r="K92" i="4"/>
  <c r="L92" i="4"/>
  <c r="M92" i="4"/>
  <c r="N92" i="4"/>
  <c r="E93" i="4"/>
  <c r="F93" i="4"/>
  <c r="G93" i="4"/>
  <c r="H93" i="4"/>
  <c r="I93" i="4"/>
  <c r="J93" i="4"/>
  <c r="K93" i="4"/>
  <c r="L93" i="4"/>
  <c r="M93" i="4"/>
  <c r="N93" i="4"/>
  <c r="E94" i="4"/>
  <c r="F94" i="4"/>
  <c r="G94" i="4"/>
  <c r="H94" i="4"/>
  <c r="H95" i="4"/>
  <c r="L95" i="4"/>
  <c r="M95" i="4"/>
  <c r="N95" i="4"/>
  <c r="G96" i="4"/>
  <c r="H96" i="4"/>
  <c r="I96" i="4"/>
  <c r="K96" i="4"/>
  <c r="N97" i="4"/>
  <c r="E98" i="4"/>
  <c r="G98" i="4"/>
  <c r="H99" i="4"/>
  <c r="I99" i="4"/>
  <c r="J99" i="4"/>
  <c r="K99" i="4"/>
  <c r="L99" i="4"/>
  <c r="M99" i="4"/>
  <c r="N99" i="4"/>
  <c r="E100" i="4"/>
  <c r="F100" i="4"/>
  <c r="G100" i="4"/>
  <c r="H100" i="4"/>
  <c r="I100" i="4"/>
  <c r="J100" i="4"/>
  <c r="K100" i="4"/>
  <c r="L100" i="4"/>
  <c r="M100" i="4"/>
  <c r="N100" i="4"/>
  <c r="E101" i="4"/>
  <c r="F101" i="4"/>
  <c r="G101" i="4"/>
  <c r="H101" i="4"/>
  <c r="I101" i="4"/>
  <c r="J101" i="4"/>
  <c r="K101" i="4"/>
  <c r="L101" i="4"/>
  <c r="M101" i="4"/>
  <c r="N101" i="4"/>
  <c r="E102" i="4"/>
  <c r="F102" i="4"/>
  <c r="G102" i="4"/>
  <c r="H102" i="4"/>
  <c r="I102" i="4"/>
  <c r="J102" i="4"/>
  <c r="K102" i="4"/>
  <c r="L102" i="4"/>
  <c r="M102" i="4"/>
  <c r="N102" i="4"/>
  <c r="E103" i="4"/>
  <c r="F103" i="4"/>
  <c r="G103" i="4"/>
  <c r="H103" i="4"/>
  <c r="I103" i="4"/>
  <c r="J103" i="4"/>
  <c r="K103" i="4"/>
  <c r="L103" i="4"/>
  <c r="M103" i="4"/>
  <c r="N103" i="4"/>
  <c r="E104" i="4"/>
  <c r="F104" i="4"/>
  <c r="G104" i="4"/>
  <c r="H104" i="4"/>
  <c r="I104" i="4"/>
  <c r="J104" i="4"/>
  <c r="K104" i="4"/>
  <c r="L104" i="4"/>
  <c r="M104" i="4"/>
  <c r="N104" i="4"/>
  <c r="E105" i="4"/>
  <c r="F105" i="4"/>
  <c r="G105" i="4"/>
  <c r="H105" i="4"/>
  <c r="I105" i="4"/>
  <c r="J105" i="4"/>
  <c r="K105" i="4"/>
  <c r="L105" i="4"/>
  <c r="M105" i="4"/>
  <c r="N105" i="4"/>
  <c r="E106" i="4"/>
  <c r="F106" i="4"/>
  <c r="G106" i="4"/>
  <c r="H106" i="4"/>
  <c r="I106" i="4"/>
  <c r="J106" i="4"/>
  <c r="K106" i="4"/>
  <c r="L106" i="4"/>
  <c r="M106" i="4"/>
  <c r="N106" i="4"/>
  <c r="E107" i="4"/>
  <c r="F107" i="4"/>
  <c r="E108" i="4"/>
  <c r="F108" i="4"/>
  <c r="G108" i="4"/>
  <c r="H108" i="4"/>
  <c r="I108" i="4"/>
  <c r="J108" i="4"/>
  <c r="K108" i="4"/>
  <c r="L108" i="4"/>
  <c r="M108" i="4"/>
  <c r="N108" i="4"/>
  <c r="E109" i="4"/>
  <c r="F109" i="4"/>
  <c r="G109" i="4"/>
  <c r="H109" i="4"/>
  <c r="I109" i="4"/>
  <c r="J109" i="4"/>
  <c r="K109" i="4"/>
  <c r="L109" i="4"/>
  <c r="M109" i="4"/>
  <c r="N109" i="4"/>
  <c r="E110" i="4"/>
  <c r="F110" i="4"/>
  <c r="G110" i="4"/>
  <c r="H110" i="4"/>
  <c r="I110" i="4"/>
  <c r="J110" i="4"/>
  <c r="K110" i="4"/>
  <c r="L110" i="4"/>
  <c r="M110" i="4"/>
  <c r="N110" i="4"/>
  <c r="G111" i="4"/>
  <c r="H111" i="4"/>
  <c r="I111" i="4"/>
  <c r="J111" i="4"/>
  <c r="K111" i="4"/>
  <c r="L111" i="4"/>
  <c r="M111" i="4"/>
  <c r="N111" i="4"/>
  <c r="E112" i="4"/>
  <c r="F112" i="4"/>
  <c r="G112" i="4"/>
  <c r="H112" i="4"/>
  <c r="I112" i="4"/>
  <c r="J112" i="4"/>
  <c r="K112" i="4"/>
  <c r="L112" i="4"/>
  <c r="M112" i="4"/>
  <c r="N112" i="4"/>
  <c r="E113" i="4"/>
  <c r="F113" i="4"/>
  <c r="G113" i="4"/>
  <c r="H113" i="4"/>
  <c r="I113" i="4"/>
  <c r="J113" i="4"/>
  <c r="K113" i="4"/>
  <c r="L113" i="4"/>
  <c r="M113" i="4"/>
  <c r="N113" i="4"/>
  <c r="E114" i="4"/>
  <c r="F114" i="4"/>
  <c r="G114" i="4"/>
  <c r="H114" i="4"/>
  <c r="I114" i="4"/>
  <c r="J114" i="4"/>
  <c r="K114" i="4"/>
  <c r="L114" i="4"/>
  <c r="M114" i="4"/>
  <c r="N114" i="4"/>
  <c r="E115" i="4"/>
  <c r="F115" i="4"/>
  <c r="G115" i="4"/>
  <c r="H115" i="4"/>
  <c r="I115" i="4"/>
  <c r="J115" i="4"/>
  <c r="K115" i="4"/>
  <c r="L115" i="4"/>
  <c r="M115" i="4"/>
  <c r="N115" i="4"/>
  <c r="E116" i="4"/>
  <c r="F116" i="4"/>
  <c r="G116" i="4"/>
  <c r="H116" i="4"/>
  <c r="I116" i="4"/>
  <c r="J116" i="4"/>
  <c r="K116" i="4"/>
  <c r="L116" i="4"/>
  <c r="M116" i="4"/>
  <c r="N116" i="4"/>
  <c r="E117" i="4"/>
  <c r="F117" i="4"/>
  <c r="G117" i="4"/>
  <c r="H117" i="4"/>
  <c r="I117" i="4"/>
  <c r="J117" i="4"/>
  <c r="K117" i="4"/>
  <c r="L117" i="4"/>
  <c r="M117" i="4"/>
  <c r="N117" i="4"/>
  <c r="E118" i="4"/>
  <c r="F118" i="4"/>
  <c r="G118" i="4"/>
  <c r="H118" i="4"/>
  <c r="I118" i="4"/>
  <c r="J118" i="4"/>
  <c r="K118" i="4"/>
  <c r="L118" i="4"/>
  <c r="M118" i="4"/>
  <c r="N118" i="4"/>
  <c r="E119" i="4"/>
  <c r="F119" i="4"/>
  <c r="G119" i="4"/>
  <c r="H119" i="4"/>
  <c r="I119" i="4"/>
  <c r="J119" i="4"/>
  <c r="K119" i="4"/>
  <c r="L119" i="4"/>
  <c r="M119" i="4"/>
  <c r="N119" i="4"/>
  <c r="E120" i="4"/>
  <c r="F120" i="4"/>
  <c r="G120" i="4"/>
  <c r="H120" i="4"/>
  <c r="I120" i="4"/>
  <c r="J120" i="4"/>
  <c r="K120" i="4"/>
  <c r="L120" i="4"/>
  <c r="M120" i="4"/>
  <c r="N120" i="4"/>
  <c r="E121" i="4"/>
  <c r="F121" i="4"/>
  <c r="G121" i="4"/>
  <c r="H121" i="4"/>
  <c r="I121" i="4"/>
  <c r="J121" i="4"/>
  <c r="K121" i="4"/>
  <c r="L121" i="4"/>
  <c r="M121" i="4"/>
  <c r="N121" i="4"/>
  <c r="E122" i="4"/>
  <c r="F122" i="4"/>
  <c r="G122" i="4"/>
  <c r="H122" i="4"/>
  <c r="I122" i="4"/>
  <c r="J122" i="4"/>
  <c r="K122" i="4"/>
  <c r="L122" i="4"/>
  <c r="M122" i="4"/>
  <c r="N122" i="4"/>
  <c r="E123" i="4"/>
  <c r="F123" i="4"/>
  <c r="G123" i="4"/>
  <c r="H123" i="4"/>
  <c r="I123" i="4"/>
  <c r="J123" i="4"/>
  <c r="K123" i="4"/>
  <c r="L123" i="4"/>
  <c r="M123" i="4"/>
  <c r="N123" i="4"/>
  <c r="E124" i="4"/>
  <c r="F124" i="4"/>
  <c r="G124" i="4"/>
  <c r="H124" i="4"/>
  <c r="I124" i="4"/>
  <c r="J124" i="4"/>
  <c r="K124" i="4"/>
  <c r="L124" i="4"/>
  <c r="M124" i="4"/>
  <c r="N124" i="4"/>
  <c r="E125" i="4"/>
  <c r="F125" i="4"/>
  <c r="G125" i="4"/>
  <c r="H125" i="4"/>
  <c r="I125" i="4"/>
  <c r="J125" i="4"/>
  <c r="K125" i="4"/>
  <c r="L125" i="4"/>
  <c r="M125" i="4"/>
  <c r="N125" i="4"/>
  <c r="E126" i="4"/>
  <c r="F126" i="4"/>
  <c r="G126" i="4"/>
  <c r="H126" i="4"/>
  <c r="I126" i="4"/>
  <c r="J126" i="4"/>
  <c r="K126" i="4"/>
  <c r="L126" i="4"/>
  <c r="M126" i="4"/>
  <c r="N126" i="4"/>
  <c r="E127" i="4"/>
  <c r="F127" i="4"/>
  <c r="G127" i="4"/>
  <c r="H127" i="4"/>
  <c r="I127" i="4"/>
  <c r="J127" i="4"/>
  <c r="K127" i="4"/>
  <c r="L127" i="4"/>
  <c r="M127" i="4"/>
  <c r="N127" i="4"/>
  <c r="E128" i="4"/>
  <c r="F128" i="4"/>
  <c r="G128" i="4"/>
  <c r="H128" i="4"/>
  <c r="I128" i="4"/>
  <c r="J128" i="4"/>
  <c r="K128" i="4"/>
  <c r="L128" i="4"/>
  <c r="M128" i="4"/>
  <c r="N128" i="4"/>
  <c r="E129" i="4"/>
  <c r="F129" i="4"/>
  <c r="G129" i="4"/>
  <c r="H129" i="4"/>
  <c r="I129" i="4"/>
  <c r="J129" i="4"/>
  <c r="K129" i="4"/>
  <c r="L129" i="4"/>
  <c r="M129" i="4"/>
  <c r="N129" i="4"/>
  <c r="E130" i="4"/>
  <c r="F130" i="4"/>
  <c r="G130" i="4"/>
  <c r="H130" i="4"/>
  <c r="I130" i="4"/>
  <c r="J130" i="4"/>
  <c r="K130" i="4"/>
  <c r="L130" i="4"/>
  <c r="M130" i="4"/>
  <c r="N130" i="4"/>
  <c r="E131" i="4"/>
  <c r="F131" i="4"/>
  <c r="G131" i="4"/>
  <c r="H131" i="4"/>
  <c r="I131" i="4"/>
  <c r="J131" i="4"/>
  <c r="K131" i="4"/>
  <c r="L131" i="4"/>
  <c r="M131" i="4"/>
  <c r="N131" i="4"/>
  <c r="E132" i="4"/>
  <c r="F132" i="4"/>
  <c r="G132" i="4"/>
  <c r="H132" i="4"/>
  <c r="I132" i="4"/>
  <c r="J132" i="4"/>
  <c r="K132" i="4"/>
  <c r="L132" i="4"/>
  <c r="M132" i="4"/>
  <c r="N132" i="4"/>
  <c r="G133" i="4"/>
  <c r="H133" i="4"/>
  <c r="I133" i="4"/>
  <c r="J133" i="4"/>
  <c r="K133" i="4"/>
  <c r="L133" i="4"/>
  <c r="M133" i="4"/>
  <c r="N133" i="4"/>
  <c r="G134" i="4"/>
  <c r="H134" i="4"/>
  <c r="I134" i="4"/>
  <c r="J134" i="4"/>
  <c r="K134" i="4"/>
  <c r="L134" i="4"/>
  <c r="M134" i="4"/>
  <c r="N134" i="4"/>
  <c r="E135" i="4"/>
  <c r="F135" i="4"/>
  <c r="G135" i="4"/>
  <c r="H135" i="4"/>
  <c r="I135" i="4"/>
  <c r="J135" i="4"/>
  <c r="K135" i="4"/>
  <c r="L135" i="4"/>
  <c r="M135" i="4"/>
  <c r="N135" i="4"/>
  <c r="E136" i="4"/>
  <c r="F136" i="4"/>
  <c r="G136" i="4"/>
  <c r="H136" i="4"/>
  <c r="I136" i="4"/>
  <c r="J136" i="4"/>
  <c r="K136" i="4"/>
  <c r="L136" i="4"/>
  <c r="M136" i="4"/>
  <c r="N136" i="4"/>
  <c r="E137" i="4"/>
  <c r="F137" i="4"/>
  <c r="G137" i="4"/>
  <c r="H137" i="4"/>
  <c r="I137" i="4"/>
  <c r="J137" i="4"/>
  <c r="K137" i="4"/>
  <c r="L137" i="4"/>
  <c r="M137" i="4"/>
  <c r="N137" i="4"/>
  <c r="E138" i="4"/>
  <c r="F138" i="4"/>
  <c r="G138" i="4"/>
  <c r="H138" i="4"/>
  <c r="I138" i="4"/>
  <c r="J138" i="4"/>
  <c r="K138" i="4"/>
  <c r="L138" i="4"/>
  <c r="M138" i="4"/>
  <c r="N138" i="4"/>
  <c r="E139" i="4"/>
  <c r="F139" i="4"/>
  <c r="G139" i="4"/>
  <c r="H139" i="4"/>
  <c r="I139" i="4"/>
  <c r="J139" i="4"/>
  <c r="K139" i="4"/>
  <c r="L139" i="4"/>
  <c r="M139" i="4"/>
  <c r="N139" i="4"/>
  <c r="E140" i="4"/>
  <c r="F140" i="4"/>
  <c r="G140" i="4"/>
  <c r="H140" i="4"/>
  <c r="I140" i="4"/>
  <c r="J140" i="4"/>
  <c r="K140" i="4"/>
  <c r="L140" i="4"/>
  <c r="M140" i="4"/>
  <c r="N140" i="4"/>
  <c r="E141" i="4"/>
  <c r="F141" i="4"/>
  <c r="G141" i="4"/>
  <c r="H141" i="4"/>
  <c r="I141" i="4"/>
  <c r="J141" i="4"/>
  <c r="K141" i="4"/>
  <c r="L141" i="4"/>
  <c r="M141" i="4"/>
  <c r="N141" i="4"/>
  <c r="E142" i="4"/>
  <c r="F142" i="4"/>
  <c r="G142" i="4"/>
  <c r="H142" i="4"/>
  <c r="I142" i="4"/>
  <c r="J142" i="4"/>
  <c r="K142" i="4"/>
  <c r="L142" i="4"/>
  <c r="M142" i="4"/>
  <c r="N142" i="4"/>
  <c r="E143" i="4"/>
  <c r="F143" i="4"/>
  <c r="G143" i="4"/>
  <c r="H143" i="4"/>
  <c r="I143" i="4"/>
  <c r="J143" i="4"/>
  <c r="K143" i="4"/>
  <c r="L143" i="4"/>
  <c r="M143" i="4"/>
  <c r="N143" i="4"/>
  <c r="E144" i="4"/>
  <c r="F144" i="4"/>
  <c r="G144" i="4"/>
  <c r="H144" i="4"/>
  <c r="I144" i="4"/>
  <c r="J144" i="4"/>
  <c r="K144" i="4"/>
  <c r="L144" i="4"/>
  <c r="M144" i="4"/>
  <c r="N144" i="4"/>
  <c r="E145" i="4"/>
  <c r="F145" i="4"/>
  <c r="G145" i="4"/>
  <c r="H145" i="4"/>
  <c r="I145" i="4"/>
  <c r="J145" i="4"/>
  <c r="K145" i="4"/>
  <c r="L145" i="4"/>
  <c r="M145" i="4"/>
  <c r="N145" i="4"/>
  <c r="E146" i="4"/>
  <c r="F146" i="4"/>
  <c r="G146" i="4"/>
  <c r="H146" i="4"/>
  <c r="I146" i="4"/>
  <c r="J146" i="4"/>
  <c r="K146" i="4"/>
  <c r="L146" i="4"/>
  <c r="M146" i="4"/>
  <c r="N146" i="4"/>
  <c r="E147" i="4"/>
  <c r="F147" i="4"/>
  <c r="G147" i="4"/>
  <c r="H147" i="4"/>
  <c r="I147" i="4"/>
  <c r="J147" i="4"/>
  <c r="K147" i="4"/>
  <c r="L147" i="4"/>
  <c r="M147" i="4"/>
  <c r="N147" i="4"/>
  <c r="E148" i="4"/>
  <c r="F148" i="4"/>
  <c r="G148" i="4"/>
  <c r="H148" i="4"/>
  <c r="I148" i="4"/>
  <c r="J148" i="4"/>
  <c r="K148" i="4"/>
  <c r="L148" i="4"/>
  <c r="M148" i="4"/>
  <c r="N148" i="4"/>
  <c r="E149" i="4"/>
  <c r="F149" i="4"/>
  <c r="G149" i="4"/>
  <c r="H149" i="4"/>
  <c r="I149" i="4"/>
  <c r="J149" i="4"/>
  <c r="K149" i="4"/>
  <c r="L149" i="4"/>
  <c r="M149" i="4"/>
  <c r="N149" i="4"/>
  <c r="E150" i="4"/>
  <c r="F150" i="4"/>
  <c r="G150" i="4"/>
  <c r="H150" i="4"/>
  <c r="I150" i="4"/>
  <c r="J150" i="4"/>
  <c r="K150" i="4"/>
  <c r="L150" i="4"/>
  <c r="M150" i="4"/>
  <c r="N150" i="4"/>
  <c r="E151" i="4"/>
  <c r="F151" i="4"/>
  <c r="G151" i="4"/>
  <c r="H151" i="4"/>
  <c r="I151" i="4"/>
  <c r="J151" i="4"/>
  <c r="K151" i="4"/>
  <c r="L151" i="4"/>
  <c r="M151" i="4"/>
  <c r="N151" i="4"/>
  <c r="E152" i="4"/>
  <c r="F152" i="4"/>
  <c r="G152" i="4"/>
  <c r="H152" i="4"/>
  <c r="I152" i="4"/>
  <c r="J152" i="4"/>
  <c r="K152" i="4"/>
  <c r="L152" i="4"/>
  <c r="M152" i="4"/>
  <c r="N152" i="4"/>
  <c r="E153" i="4"/>
  <c r="F153" i="4"/>
  <c r="G153" i="4"/>
  <c r="H153" i="4"/>
  <c r="I153" i="4"/>
  <c r="J153" i="4"/>
  <c r="K153" i="4"/>
  <c r="L153" i="4"/>
  <c r="M153" i="4"/>
  <c r="N153" i="4"/>
  <c r="E154" i="4"/>
  <c r="F154" i="4"/>
  <c r="G154" i="4"/>
  <c r="H154" i="4"/>
  <c r="I154" i="4"/>
  <c r="J154" i="4"/>
  <c r="K154" i="4"/>
  <c r="L154" i="4"/>
  <c r="M154" i="4"/>
  <c r="N154" i="4"/>
  <c r="E155" i="4"/>
  <c r="F155" i="4"/>
  <c r="G155" i="4"/>
  <c r="H155" i="4"/>
  <c r="I155" i="4"/>
  <c r="J155" i="4"/>
  <c r="K155" i="4"/>
  <c r="L155" i="4"/>
  <c r="M155" i="4"/>
  <c r="N155" i="4"/>
  <c r="E156" i="4"/>
  <c r="F156" i="4"/>
  <c r="G156" i="4"/>
  <c r="H156" i="4"/>
  <c r="I156" i="4"/>
  <c r="J156" i="4"/>
  <c r="K156" i="4"/>
  <c r="L156" i="4"/>
  <c r="M156" i="4"/>
  <c r="N156" i="4"/>
  <c r="E157" i="4"/>
  <c r="F157" i="4"/>
  <c r="G157" i="4"/>
  <c r="H157" i="4"/>
  <c r="I157" i="4"/>
  <c r="J157" i="4"/>
  <c r="K157" i="4"/>
  <c r="L157" i="4"/>
  <c r="M157" i="4"/>
  <c r="N157" i="4"/>
  <c r="E158" i="4"/>
  <c r="F158" i="4"/>
  <c r="G158" i="4"/>
  <c r="H158" i="4"/>
  <c r="I158" i="4"/>
  <c r="J158" i="4"/>
  <c r="K158" i="4"/>
  <c r="L158" i="4"/>
  <c r="M158" i="4"/>
  <c r="N158" i="4"/>
  <c r="E159" i="4"/>
  <c r="F159" i="4"/>
  <c r="G159" i="4"/>
  <c r="H159" i="4"/>
  <c r="I159" i="4"/>
  <c r="J159" i="4"/>
  <c r="K159" i="4"/>
  <c r="L159" i="4"/>
  <c r="M159" i="4"/>
  <c r="N159" i="4"/>
  <c r="E160" i="4"/>
  <c r="F160" i="4"/>
  <c r="G160" i="4"/>
  <c r="H160" i="4"/>
  <c r="I160" i="4"/>
  <c r="J160" i="4"/>
  <c r="K160" i="4"/>
  <c r="L160" i="4"/>
  <c r="M160" i="4"/>
  <c r="N160" i="4"/>
  <c r="E161" i="4"/>
  <c r="F161" i="4"/>
  <c r="G161" i="4"/>
  <c r="H161" i="4"/>
  <c r="I161" i="4"/>
  <c r="J161" i="4"/>
  <c r="K161" i="4"/>
  <c r="L161" i="4"/>
  <c r="M161" i="4"/>
  <c r="N161" i="4"/>
  <c r="E162" i="4"/>
  <c r="F162" i="4"/>
  <c r="G162" i="4"/>
  <c r="H162" i="4"/>
  <c r="I162" i="4"/>
  <c r="J162" i="4"/>
  <c r="K162" i="4"/>
  <c r="L162" i="4"/>
  <c r="M162" i="4"/>
  <c r="N162" i="4"/>
  <c r="E163" i="4"/>
  <c r="F163" i="4"/>
  <c r="G163" i="4"/>
  <c r="H163" i="4"/>
  <c r="I163" i="4"/>
  <c r="J163" i="4"/>
  <c r="K163" i="4"/>
  <c r="L163" i="4"/>
  <c r="M163" i="4"/>
  <c r="N163" i="4"/>
  <c r="E164" i="4"/>
  <c r="F164" i="4"/>
  <c r="G164" i="4"/>
  <c r="H164" i="4"/>
  <c r="I164" i="4"/>
  <c r="J164" i="4"/>
  <c r="K164" i="4"/>
  <c r="L164" i="4"/>
  <c r="M164" i="4"/>
  <c r="N164" i="4"/>
  <c r="E165" i="4"/>
  <c r="F165" i="4"/>
  <c r="G165" i="4"/>
  <c r="H165" i="4"/>
  <c r="I165" i="4"/>
  <c r="J165" i="4"/>
  <c r="K165" i="4"/>
  <c r="L165" i="4"/>
  <c r="M165" i="4"/>
  <c r="N165" i="4"/>
  <c r="E166" i="4"/>
  <c r="F166" i="4"/>
  <c r="G166" i="4"/>
  <c r="H166" i="4"/>
  <c r="I166" i="4"/>
  <c r="J166" i="4"/>
  <c r="K166" i="4"/>
  <c r="L166" i="4"/>
  <c r="M166" i="4"/>
  <c r="N166" i="4"/>
  <c r="E167" i="4"/>
  <c r="F167" i="4"/>
  <c r="G167" i="4"/>
  <c r="H167" i="4"/>
  <c r="I167" i="4"/>
  <c r="J167" i="4"/>
  <c r="K167" i="4"/>
  <c r="L167" i="4"/>
  <c r="M167" i="4"/>
  <c r="N167" i="4"/>
  <c r="E168" i="4"/>
  <c r="F168" i="4"/>
  <c r="G168" i="4"/>
  <c r="H168" i="4"/>
  <c r="I168" i="4"/>
  <c r="J168" i="4"/>
  <c r="K168" i="4"/>
  <c r="L168" i="4"/>
  <c r="M168" i="4"/>
  <c r="N168" i="4"/>
  <c r="E169" i="4"/>
  <c r="F169" i="4"/>
  <c r="G169" i="4"/>
  <c r="H169" i="4"/>
  <c r="I169" i="4"/>
  <c r="J169" i="4"/>
  <c r="K169" i="4"/>
  <c r="L169" i="4"/>
  <c r="M169" i="4"/>
  <c r="N169" i="4"/>
  <c r="E170" i="4"/>
  <c r="G170" i="4"/>
  <c r="H170" i="4"/>
  <c r="I170" i="4"/>
  <c r="J170" i="4"/>
  <c r="K170" i="4"/>
  <c r="L170" i="4"/>
  <c r="M170" i="4"/>
  <c r="N170" i="4"/>
  <c r="E171" i="4"/>
  <c r="F171" i="4"/>
  <c r="G171" i="4"/>
  <c r="H171" i="4"/>
  <c r="I171" i="4"/>
  <c r="J171" i="4"/>
  <c r="K171" i="4"/>
  <c r="L171" i="4"/>
  <c r="M171" i="4"/>
  <c r="N171" i="4"/>
  <c r="N4" i="4"/>
  <c r="M4" i="4"/>
  <c r="L4" i="4"/>
  <c r="K4" i="4"/>
  <c r="J4" i="4"/>
  <c r="I4" i="4"/>
  <c r="H4" i="4"/>
  <c r="G4" i="4"/>
  <c r="F4" i="4"/>
  <c r="E4" i="4"/>
  <c r="E5" i="2"/>
  <c r="F5" i="2"/>
  <c r="G5" i="2"/>
  <c r="H5" i="2"/>
  <c r="I5" i="2"/>
  <c r="J5" i="2"/>
  <c r="K5" i="2"/>
  <c r="L5" i="2"/>
  <c r="M5" i="2"/>
  <c r="N5" i="2"/>
  <c r="O5" i="2"/>
  <c r="E6" i="2"/>
  <c r="F6" i="2"/>
  <c r="G6" i="2"/>
  <c r="H6" i="2"/>
  <c r="I6" i="2"/>
  <c r="J6" i="2"/>
  <c r="K6" i="2"/>
  <c r="L6" i="2"/>
  <c r="M6" i="2"/>
  <c r="N6" i="2"/>
  <c r="O6" i="2"/>
  <c r="E7" i="2"/>
  <c r="F7" i="2"/>
  <c r="G7" i="2"/>
  <c r="H7" i="2"/>
  <c r="I7" i="2"/>
  <c r="J7" i="2"/>
  <c r="K7" i="2"/>
  <c r="L7" i="2"/>
  <c r="M7" i="2"/>
  <c r="N7" i="2"/>
  <c r="O7" i="2"/>
  <c r="E8" i="2"/>
  <c r="F8" i="2"/>
  <c r="G8" i="2"/>
  <c r="H8" i="2"/>
  <c r="I8" i="2"/>
  <c r="J8" i="2"/>
  <c r="K8" i="2"/>
  <c r="L8" i="2"/>
  <c r="M8" i="2"/>
  <c r="N8" i="2"/>
  <c r="O8" i="2"/>
  <c r="H9" i="2"/>
  <c r="L9" i="2"/>
  <c r="M9" i="2"/>
  <c r="N9" i="2"/>
  <c r="O9" i="2"/>
  <c r="E10" i="2"/>
  <c r="F10" i="2"/>
  <c r="G10" i="2"/>
  <c r="H10" i="2"/>
  <c r="I10" i="2"/>
  <c r="J10" i="2"/>
  <c r="K10" i="2"/>
  <c r="L10" i="2"/>
  <c r="M10" i="2"/>
  <c r="N10" i="2"/>
  <c r="O10" i="2"/>
  <c r="E11" i="2"/>
  <c r="F11" i="2"/>
  <c r="G11" i="2"/>
  <c r="H11" i="2"/>
  <c r="I11" i="2"/>
  <c r="J11" i="2"/>
  <c r="K11" i="2"/>
  <c r="L11" i="2"/>
  <c r="M11" i="2"/>
  <c r="N11" i="2"/>
  <c r="O11" i="2"/>
  <c r="E12" i="2"/>
  <c r="F12" i="2"/>
  <c r="G12" i="2"/>
  <c r="H12" i="2"/>
  <c r="I12" i="2"/>
  <c r="J12" i="2"/>
  <c r="K12" i="2"/>
  <c r="L12" i="2"/>
  <c r="M12" i="2"/>
  <c r="N12" i="2"/>
  <c r="O12" i="2"/>
  <c r="E13" i="2"/>
  <c r="F13" i="2"/>
  <c r="G13" i="2"/>
  <c r="H13" i="2"/>
  <c r="I13" i="2"/>
  <c r="J13" i="2"/>
  <c r="K13" i="2"/>
  <c r="L13" i="2"/>
  <c r="M13" i="2"/>
  <c r="N13" i="2"/>
  <c r="O13" i="2"/>
  <c r="E14" i="2"/>
  <c r="F14" i="2"/>
  <c r="G14" i="2"/>
  <c r="H14" i="2"/>
  <c r="I14" i="2"/>
  <c r="J14" i="2"/>
  <c r="K14" i="2"/>
  <c r="L14" i="2"/>
  <c r="M14" i="2"/>
  <c r="N14" i="2"/>
  <c r="O14" i="2"/>
  <c r="E15" i="2"/>
  <c r="F15" i="2"/>
  <c r="G15" i="2"/>
  <c r="H15" i="2"/>
  <c r="I15" i="2"/>
  <c r="J15" i="2"/>
  <c r="K15" i="2"/>
  <c r="L15" i="2"/>
  <c r="M15" i="2"/>
  <c r="N15" i="2"/>
  <c r="O15" i="2"/>
  <c r="E16" i="2"/>
  <c r="F16" i="2"/>
  <c r="G16" i="2"/>
  <c r="H16" i="2"/>
  <c r="I16" i="2"/>
  <c r="J16" i="2"/>
  <c r="K16" i="2"/>
  <c r="L16" i="2"/>
  <c r="M16" i="2"/>
  <c r="N16" i="2"/>
  <c r="O16" i="2"/>
  <c r="E17" i="2"/>
  <c r="F17" i="2"/>
  <c r="G17" i="2"/>
  <c r="H17" i="2"/>
  <c r="I17" i="2"/>
  <c r="J17" i="2"/>
  <c r="K17" i="2"/>
  <c r="L17" i="2"/>
  <c r="M17" i="2"/>
  <c r="N17" i="2"/>
  <c r="O17" i="2"/>
  <c r="E18" i="2"/>
  <c r="F18" i="2"/>
  <c r="G18" i="2"/>
  <c r="H18" i="2"/>
  <c r="I18" i="2"/>
  <c r="J18" i="2"/>
  <c r="K18" i="2"/>
  <c r="L18" i="2"/>
  <c r="M18" i="2"/>
  <c r="N18" i="2"/>
  <c r="O18" i="2"/>
  <c r="E19" i="2"/>
  <c r="F19" i="2"/>
  <c r="G19" i="2"/>
  <c r="H19" i="2"/>
  <c r="I19" i="2"/>
  <c r="J19" i="2"/>
  <c r="K19" i="2"/>
  <c r="L19" i="2"/>
  <c r="M19" i="2"/>
  <c r="N19" i="2"/>
  <c r="O19" i="2"/>
  <c r="E20" i="2"/>
  <c r="F20" i="2"/>
  <c r="G20" i="2"/>
  <c r="H20" i="2"/>
  <c r="I20" i="2"/>
  <c r="J20" i="2"/>
  <c r="K20" i="2"/>
  <c r="L20" i="2"/>
  <c r="M20" i="2"/>
  <c r="N20" i="2"/>
  <c r="O20" i="2"/>
  <c r="E21" i="2"/>
  <c r="F21" i="2"/>
  <c r="G21" i="2"/>
  <c r="H21" i="2"/>
  <c r="I21" i="2"/>
  <c r="J21" i="2"/>
  <c r="K21" i="2"/>
  <c r="L21" i="2"/>
  <c r="M21" i="2"/>
  <c r="N21" i="2"/>
  <c r="O21" i="2"/>
  <c r="G22" i="2"/>
  <c r="H22" i="2"/>
  <c r="I22" i="2"/>
  <c r="J22" i="2"/>
  <c r="K22" i="2"/>
  <c r="L22" i="2"/>
  <c r="M22" i="2"/>
  <c r="N22" i="2"/>
  <c r="O22" i="2"/>
  <c r="E23" i="2"/>
  <c r="F23" i="2"/>
  <c r="G23" i="2"/>
  <c r="H23" i="2"/>
  <c r="I23" i="2"/>
  <c r="J23" i="2"/>
  <c r="K23" i="2"/>
  <c r="L23" i="2"/>
  <c r="M23" i="2"/>
  <c r="N23" i="2"/>
  <c r="O23" i="2"/>
  <c r="E24" i="2"/>
  <c r="F24" i="2"/>
  <c r="G24" i="2"/>
  <c r="H24" i="2"/>
  <c r="I24" i="2"/>
  <c r="J24" i="2"/>
  <c r="K24" i="2"/>
  <c r="L24" i="2"/>
  <c r="M24" i="2"/>
  <c r="N24" i="2"/>
  <c r="O24" i="2"/>
  <c r="E25" i="2"/>
  <c r="F25" i="2"/>
  <c r="G25" i="2"/>
  <c r="H25" i="2"/>
  <c r="I25" i="2"/>
  <c r="J25" i="2"/>
  <c r="K25" i="2"/>
  <c r="L25" i="2"/>
  <c r="M25" i="2"/>
  <c r="N25" i="2"/>
  <c r="O25" i="2"/>
  <c r="E26" i="2"/>
  <c r="F26" i="2"/>
  <c r="G26" i="2"/>
  <c r="H26" i="2"/>
  <c r="I26" i="2"/>
  <c r="J26" i="2"/>
  <c r="K26" i="2"/>
  <c r="L26" i="2"/>
  <c r="M26" i="2"/>
  <c r="N26" i="2"/>
  <c r="O26" i="2"/>
  <c r="E27" i="2"/>
  <c r="F27" i="2"/>
  <c r="G27" i="2"/>
  <c r="H27" i="2"/>
  <c r="I27" i="2"/>
  <c r="J27" i="2"/>
  <c r="K27" i="2"/>
  <c r="L27" i="2"/>
  <c r="M27" i="2"/>
  <c r="N27" i="2"/>
  <c r="O27" i="2"/>
  <c r="E28" i="2"/>
  <c r="F28" i="2"/>
  <c r="G28" i="2"/>
  <c r="H28" i="2"/>
  <c r="I28" i="2"/>
  <c r="J28" i="2"/>
  <c r="K28" i="2"/>
  <c r="L28" i="2"/>
  <c r="M28" i="2"/>
  <c r="N28" i="2"/>
  <c r="O28" i="2"/>
  <c r="E29" i="2"/>
  <c r="F29" i="2"/>
  <c r="G29" i="2"/>
  <c r="H29" i="2"/>
  <c r="I29" i="2"/>
  <c r="J29" i="2"/>
  <c r="K29" i="2"/>
  <c r="L29" i="2"/>
  <c r="M29" i="2"/>
  <c r="N29" i="2"/>
  <c r="O29" i="2"/>
  <c r="E30" i="2"/>
  <c r="F30" i="2"/>
  <c r="G30" i="2"/>
  <c r="H30" i="2"/>
  <c r="I30" i="2"/>
  <c r="J30" i="2"/>
  <c r="K30" i="2"/>
  <c r="L30" i="2"/>
  <c r="M30" i="2"/>
  <c r="N30" i="2"/>
  <c r="O30" i="2"/>
  <c r="E31" i="2"/>
  <c r="F31" i="2"/>
  <c r="G31" i="2"/>
  <c r="H31" i="2"/>
  <c r="I31" i="2"/>
  <c r="J31" i="2"/>
  <c r="K31" i="2"/>
  <c r="L31" i="2"/>
  <c r="M31" i="2"/>
  <c r="N31" i="2"/>
  <c r="O31" i="2"/>
  <c r="E32" i="2"/>
  <c r="F32" i="2"/>
  <c r="G32" i="2"/>
  <c r="H32" i="2"/>
  <c r="I32" i="2"/>
  <c r="J32" i="2"/>
  <c r="K32" i="2"/>
  <c r="L32" i="2"/>
  <c r="M32" i="2"/>
  <c r="N32" i="2"/>
  <c r="O32" i="2"/>
  <c r="E33" i="2"/>
  <c r="F33" i="2"/>
  <c r="G33" i="2"/>
  <c r="H33" i="2"/>
  <c r="I33" i="2"/>
  <c r="J33" i="2"/>
  <c r="K33" i="2"/>
  <c r="L33" i="2"/>
  <c r="M33" i="2"/>
  <c r="N33" i="2"/>
  <c r="O33" i="2"/>
  <c r="E34" i="2"/>
  <c r="F34" i="2"/>
  <c r="G34" i="2"/>
  <c r="H34" i="2"/>
  <c r="I34" i="2"/>
  <c r="J34" i="2"/>
  <c r="K34" i="2"/>
  <c r="L34" i="2"/>
  <c r="M34" i="2"/>
  <c r="N34" i="2"/>
  <c r="O34" i="2"/>
  <c r="E35" i="2"/>
  <c r="F35" i="2"/>
  <c r="G35" i="2"/>
  <c r="H35" i="2"/>
  <c r="I35" i="2"/>
  <c r="J35" i="2"/>
  <c r="K35" i="2"/>
  <c r="L35" i="2"/>
  <c r="M35" i="2"/>
  <c r="N35" i="2"/>
  <c r="O35" i="2"/>
  <c r="E36" i="2"/>
  <c r="F36" i="2"/>
  <c r="G36" i="2"/>
  <c r="H36" i="2"/>
  <c r="I36" i="2"/>
  <c r="J36" i="2"/>
  <c r="K36" i="2"/>
  <c r="L36" i="2"/>
  <c r="M36" i="2"/>
  <c r="N36" i="2"/>
  <c r="O36" i="2"/>
  <c r="K37" i="2"/>
  <c r="L37" i="2"/>
  <c r="M37" i="2"/>
  <c r="N37" i="2"/>
  <c r="O37" i="2"/>
  <c r="E38" i="2"/>
  <c r="F38" i="2"/>
  <c r="G38" i="2"/>
  <c r="H38" i="2"/>
  <c r="I38" i="2"/>
  <c r="J38" i="2"/>
  <c r="E39" i="2"/>
  <c r="F39" i="2"/>
  <c r="G39" i="2"/>
  <c r="H39" i="2"/>
  <c r="I39" i="2"/>
  <c r="J39" i="2"/>
  <c r="K39" i="2"/>
  <c r="L39" i="2"/>
  <c r="M39" i="2"/>
  <c r="N39" i="2"/>
  <c r="O39" i="2"/>
  <c r="E40" i="2"/>
  <c r="F40" i="2"/>
  <c r="G40" i="2"/>
  <c r="H40" i="2"/>
  <c r="I40" i="2"/>
  <c r="J40" i="2"/>
  <c r="K40" i="2"/>
  <c r="L40" i="2"/>
  <c r="M40" i="2"/>
  <c r="N40" i="2"/>
  <c r="O40" i="2"/>
  <c r="E41" i="2"/>
  <c r="F41" i="2"/>
  <c r="G41" i="2"/>
  <c r="H41" i="2"/>
  <c r="I41" i="2"/>
  <c r="J41" i="2"/>
  <c r="K41" i="2"/>
  <c r="L41" i="2"/>
  <c r="M41" i="2"/>
  <c r="N41" i="2"/>
  <c r="O41" i="2"/>
  <c r="E42" i="2"/>
  <c r="F42" i="2"/>
  <c r="G42" i="2"/>
  <c r="H42" i="2"/>
  <c r="I42" i="2"/>
  <c r="J42" i="2"/>
  <c r="K42" i="2"/>
  <c r="L42" i="2"/>
  <c r="M42" i="2"/>
  <c r="N42" i="2"/>
  <c r="O42" i="2"/>
  <c r="E43" i="2"/>
  <c r="F43" i="2"/>
  <c r="G43" i="2"/>
  <c r="H43" i="2"/>
  <c r="I43" i="2"/>
  <c r="J43" i="2"/>
  <c r="K43" i="2"/>
  <c r="L43" i="2"/>
  <c r="M43" i="2"/>
  <c r="N43" i="2"/>
  <c r="O43" i="2"/>
  <c r="E44" i="2"/>
  <c r="F44" i="2"/>
  <c r="G44" i="2"/>
  <c r="H44" i="2"/>
  <c r="I44" i="2"/>
  <c r="J44" i="2"/>
  <c r="K44" i="2"/>
  <c r="L44" i="2"/>
  <c r="M44" i="2"/>
  <c r="N44" i="2"/>
  <c r="O44" i="2"/>
  <c r="M45" i="2"/>
  <c r="N45" i="2"/>
  <c r="O45" i="2"/>
  <c r="E46" i="2"/>
  <c r="F46" i="2"/>
  <c r="G46" i="2"/>
  <c r="H46" i="2"/>
  <c r="I46" i="2"/>
  <c r="J46" i="2"/>
  <c r="K46" i="2"/>
  <c r="L46" i="2"/>
  <c r="M46" i="2"/>
  <c r="N46" i="2"/>
  <c r="O46" i="2"/>
  <c r="F47" i="2"/>
  <c r="G47" i="2"/>
  <c r="H47" i="2"/>
  <c r="I47" i="2"/>
  <c r="E48" i="2"/>
  <c r="F48" i="2"/>
  <c r="G48" i="2"/>
  <c r="H48" i="2"/>
  <c r="I48" i="2"/>
  <c r="J48" i="2"/>
  <c r="K48" i="2"/>
  <c r="L48" i="2"/>
  <c r="M48" i="2"/>
  <c r="E49" i="2"/>
  <c r="F49" i="2"/>
  <c r="G49" i="2"/>
  <c r="H49" i="2"/>
  <c r="I49" i="2"/>
  <c r="J49" i="2"/>
  <c r="K49" i="2"/>
  <c r="L49" i="2"/>
  <c r="M49" i="2"/>
  <c r="N49" i="2"/>
  <c r="O49" i="2"/>
  <c r="E50" i="2"/>
  <c r="F50" i="2"/>
  <c r="G50" i="2"/>
  <c r="H50" i="2"/>
  <c r="I50" i="2"/>
  <c r="J50" i="2"/>
  <c r="K50" i="2"/>
  <c r="L50" i="2"/>
  <c r="M50" i="2"/>
  <c r="N50" i="2"/>
  <c r="O50" i="2"/>
  <c r="E51" i="2"/>
  <c r="F51" i="2"/>
  <c r="G51" i="2"/>
  <c r="H51" i="2"/>
  <c r="I51" i="2"/>
  <c r="J51" i="2"/>
  <c r="K51" i="2"/>
  <c r="L51" i="2"/>
  <c r="M51" i="2"/>
  <c r="N51" i="2"/>
  <c r="O51" i="2"/>
  <c r="E52" i="2"/>
  <c r="F52" i="2"/>
  <c r="G52" i="2"/>
  <c r="H52" i="2"/>
  <c r="I52" i="2"/>
  <c r="J52" i="2"/>
  <c r="K52" i="2"/>
  <c r="L52" i="2"/>
  <c r="M52" i="2"/>
  <c r="N52" i="2"/>
  <c r="O52" i="2"/>
  <c r="E53" i="2"/>
  <c r="F53" i="2"/>
  <c r="G53" i="2"/>
  <c r="H53" i="2"/>
  <c r="I53" i="2"/>
  <c r="J53" i="2"/>
  <c r="K53" i="2"/>
  <c r="L53" i="2"/>
  <c r="M53" i="2"/>
  <c r="N53" i="2"/>
  <c r="O53" i="2"/>
  <c r="E54" i="2"/>
  <c r="F54" i="2"/>
  <c r="G54" i="2"/>
  <c r="H54" i="2"/>
  <c r="I54" i="2"/>
  <c r="J54" i="2"/>
  <c r="K54" i="2"/>
  <c r="L54" i="2"/>
  <c r="M54" i="2"/>
  <c r="N54" i="2"/>
  <c r="O54" i="2"/>
  <c r="E55" i="2"/>
  <c r="F55" i="2"/>
  <c r="G55" i="2"/>
  <c r="H55" i="2"/>
  <c r="I55" i="2"/>
  <c r="J55" i="2"/>
  <c r="K55" i="2"/>
  <c r="L55" i="2"/>
  <c r="M55" i="2"/>
  <c r="N55" i="2"/>
  <c r="O55" i="2"/>
  <c r="E56" i="2"/>
  <c r="F56" i="2"/>
  <c r="G56" i="2"/>
  <c r="H56" i="2"/>
  <c r="I56" i="2"/>
  <c r="J56" i="2"/>
  <c r="K56" i="2"/>
  <c r="L56" i="2"/>
  <c r="M56" i="2"/>
  <c r="N56" i="2"/>
  <c r="O56" i="2"/>
  <c r="E57" i="2"/>
  <c r="F57" i="2"/>
  <c r="G57" i="2"/>
  <c r="H57" i="2"/>
  <c r="I57" i="2"/>
  <c r="J57" i="2"/>
  <c r="K57" i="2"/>
  <c r="L57" i="2"/>
  <c r="M57" i="2"/>
  <c r="N57" i="2"/>
  <c r="O57" i="2"/>
  <c r="E58" i="2"/>
  <c r="F58" i="2"/>
  <c r="G58" i="2"/>
  <c r="H58" i="2"/>
  <c r="I58" i="2"/>
  <c r="J58" i="2"/>
  <c r="K58" i="2"/>
  <c r="L58" i="2"/>
  <c r="M58" i="2"/>
  <c r="N58" i="2"/>
  <c r="O58" i="2"/>
  <c r="E59" i="2"/>
  <c r="F59" i="2"/>
  <c r="G59" i="2"/>
  <c r="H59" i="2"/>
  <c r="I59" i="2"/>
  <c r="J59" i="2"/>
  <c r="K59" i="2"/>
  <c r="L59" i="2"/>
  <c r="M59" i="2"/>
  <c r="N59" i="2"/>
  <c r="O59" i="2"/>
  <c r="E60" i="2"/>
  <c r="F60" i="2"/>
  <c r="G60" i="2"/>
  <c r="H60" i="2"/>
  <c r="I60" i="2"/>
  <c r="J60" i="2"/>
  <c r="K60" i="2"/>
  <c r="L60" i="2"/>
  <c r="M60" i="2"/>
  <c r="N60" i="2"/>
  <c r="O60" i="2"/>
  <c r="E61" i="2"/>
  <c r="F61" i="2"/>
  <c r="G61" i="2"/>
  <c r="H61" i="2"/>
  <c r="I61" i="2"/>
  <c r="J61" i="2"/>
  <c r="K61" i="2"/>
  <c r="L61" i="2"/>
  <c r="M61" i="2"/>
  <c r="N61" i="2"/>
  <c r="O61" i="2"/>
  <c r="E62" i="2"/>
  <c r="F62" i="2"/>
  <c r="G62" i="2"/>
  <c r="H62" i="2"/>
  <c r="I62" i="2"/>
  <c r="J62" i="2"/>
  <c r="K62" i="2"/>
  <c r="L62" i="2"/>
  <c r="M62" i="2"/>
  <c r="N62" i="2"/>
  <c r="O62" i="2"/>
  <c r="E63" i="2"/>
  <c r="F63" i="2"/>
  <c r="G63" i="2"/>
  <c r="H63" i="2"/>
  <c r="I63" i="2"/>
  <c r="J63" i="2"/>
  <c r="K63" i="2"/>
  <c r="L63" i="2"/>
  <c r="M63" i="2"/>
  <c r="N63" i="2"/>
  <c r="O63" i="2"/>
  <c r="E64" i="2"/>
  <c r="F64" i="2"/>
  <c r="G64" i="2"/>
  <c r="H64" i="2"/>
  <c r="I64" i="2"/>
  <c r="J64" i="2"/>
  <c r="K64" i="2"/>
  <c r="L64" i="2"/>
  <c r="M64" i="2"/>
  <c r="N64" i="2"/>
  <c r="O64" i="2"/>
  <c r="E65" i="2"/>
  <c r="F65" i="2"/>
  <c r="G65" i="2"/>
  <c r="H65" i="2"/>
  <c r="I65" i="2"/>
  <c r="J65" i="2"/>
  <c r="K65" i="2"/>
  <c r="L65" i="2"/>
  <c r="M65" i="2"/>
  <c r="N65" i="2"/>
  <c r="O65" i="2"/>
  <c r="E66" i="2"/>
  <c r="F66" i="2"/>
  <c r="G66" i="2"/>
  <c r="H66" i="2"/>
  <c r="I66" i="2"/>
  <c r="J66" i="2"/>
  <c r="K66" i="2"/>
  <c r="L66" i="2"/>
  <c r="M66" i="2"/>
  <c r="N66" i="2"/>
  <c r="O66" i="2"/>
  <c r="E67" i="2"/>
  <c r="F67" i="2"/>
  <c r="G67" i="2"/>
  <c r="H67" i="2"/>
  <c r="I67" i="2"/>
  <c r="J67" i="2"/>
  <c r="K67" i="2"/>
  <c r="L67" i="2"/>
  <c r="M67" i="2"/>
  <c r="N67" i="2"/>
  <c r="O67" i="2"/>
  <c r="E68" i="2"/>
  <c r="F68" i="2"/>
  <c r="G68" i="2"/>
  <c r="H68" i="2"/>
  <c r="I68" i="2"/>
  <c r="J68" i="2"/>
  <c r="K68" i="2"/>
  <c r="L68" i="2"/>
  <c r="M68" i="2"/>
  <c r="N68" i="2"/>
  <c r="O68" i="2"/>
  <c r="E69" i="2"/>
  <c r="F69" i="2"/>
  <c r="G69" i="2"/>
  <c r="H69" i="2"/>
  <c r="I69" i="2"/>
  <c r="J69" i="2"/>
  <c r="K69" i="2"/>
  <c r="L69" i="2"/>
  <c r="M69" i="2"/>
  <c r="N69" i="2"/>
  <c r="O69" i="2"/>
  <c r="E70" i="2"/>
  <c r="F70" i="2"/>
  <c r="G70" i="2"/>
  <c r="H70" i="2"/>
  <c r="I70" i="2"/>
  <c r="J70" i="2"/>
  <c r="K70" i="2"/>
  <c r="L70" i="2"/>
  <c r="M70" i="2"/>
  <c r="N70" i="2"/>
  <c r="O70" i="2"/>
  <c r="E71" i="2"/>
  <c r="F71" i="2"/>
  <c r="G71" i="2"/>
  <c r="H71" i="2"/>
  <c r="I71" i="2"/>
  <c r="J71" i="2"/>
  <c r="K71" i="2"/>
  <c r="L71" i="2"/>
  <c r="M71" i="2"/>
  <c r="N71" i="2"/>
  <c r="O71" i="2"/>
  <c r="E72" i="2"/>
  <c r="F72" i="2"/>
  <c r="G72" i="2"/>
  <c r="H72" i="2"/>
  <c r="I72" i="2"/>
  <c r="J72" i="2"/>
  <c r="K72" i="2"/>
  <c r="L72" i="2"/>
  <c r="M72" i="2"/>
  <c r="N72" i="2"/>
  <c r="O72" i="2"/>
  <c r="E73" i="2"/>
  <c r="F73" i="2"/>
  <c r="G73" i="2"/>
  <c r="H73" i="2"/>
  <c r="I73" i="2"/>
  <c r="J73" i="2"/>
  <c r="K73" i="2"/>
  <c r="L73" i="2"/>
  <c r="M73" i="2"/>
  <c r="N73" i="2"/>
  <c r="O73" i="2"/>
  <c r="E74" i="2"/>
  <c r="F74" i="2"/>
  <c r="G74" i="2"/>
  <c r="H74" i="2"/>
  <c r="I74" i="2"/>
  <c r="J74" i="2"/>
  <c r="K74" i="2"/>
  <c r="L74" i="2"/>
  <c r="M74" i="2"/>
  <c r="N74" i="2"/>
  <c r="O74" i="2"/>
  <c r="E75" i="2"/>
  <c r="F75" i="2"/>
  <c r="G75" i="2"/>
  <c r="H75" i="2"/>
  <c r="I75" i="2"/>
  <c r="J75" i="2"/>
  <c r="K75" i="2"/>
  <c r="L75" i="2"/>
  <c r="M75" i="2"/>
  <c r="N75" i="2"/>
  <c r="O75" i="2"/>
  <c r="E76" i="2"/>
  <c r="F76" i="2"/>
  <c r="G76" i="2"/>
  <c r="H76" i="2"/>
  <c r="I76" i="2"/>
  <c r="J76" i="2"/>
  <c r="K76" i="2"/>
  <c r="L76" i="2"/>
  <c r="M76" i="2"/>
  <c r="N76" i="2"/>
  <c r="O76" i="2"/>
  <c r="E77" i="2"/>
  <c r="F77" i="2"/>
  <c r="G77" i="2"/>
  <c r="H77" i="2"/>
  <c r="I77" i="2"/>
  <c r="J77" i="2"/>
  <c r="K77" i="2"/>
  <c r="L77" i="2"/>
  <c r="M77" i="2"/>
  <c r="N77" i="2"/>
  <c r="O77" i="2"/>
  <c r="E78" i="2"/>
  <c r="F78" i="2"/>
  <c r="G78" i="2"/>
  <c r="H78" i="2"/>
  <c r="I78" i="2"/>
  <c r="J78" i="2"/>
  <c r="K78" i="2"/>
  <c r="L78" i="2"/>
  <c r="M78" i="2"/>
  <c r="N78" i="2"/>
  <c r="O78" i="2"/>
  <c r="E79" i="2"/>
  <c r="F79" i="2"/>
  <c r="G79" i="2"/>
  <c r="H79" i="2"/>
  <c r="I79" i="2"/>
  <c r="J79" i="2"/>
  <c r="K79" i="2"/>
  <c r="L79" i="2"/>
  <c r="M79" i="2"/>
  <c r="N79" i="2"/>
  <c r="O79" i="2"/>
  <c r="E80" i="2"/>
  <c r="F80" i="2"/>
  <c r="G80" i="2"/>
  <c r="H80" i="2"/>
  <c r="I80" i="2"/>
  <c r="J80" i="2"/>
  <c r="K80" i="2"/>
  <c r="L80" i="2"/>
  <c r="M80" i="2"/>
  <c r="N80" i="2"/>
  <c r="O80" i="2"/>
  <c r="E81" i="2"/>
  <c r="F81" i="2"/>
  <c r="G81" i="2"/>
  <c r="H81" i="2"/>
  <c r="I81" i="2"/>
  <c r="J81" i="2"/>
  <c r="K81" i="2"/>
  <c r="L81" i="2"/>
  <c r="E82" i="2"/>
  <c r="F82" i="2"/>
  <c r="G82" i="2"/>
  <c r="H82" i="2"/>
  <c r="I82" i="2"/>
  <c r="J82" i="2"/>
  <c r="K82" i="2"/>
  <c r="L82" i="2"/>
  <c r="M82" i="2"/>
  <c r="N82" i="2"/>
  <c r="O82" i="2"/>
  <c r="E83" i="2"/>
  <c r="F83" i="2"/>
  <c r="G83" i="2"/>
  <c r="H83" i="2"/>
  <c r="I83" i="2"/>
  <c r="J83" i="2"/>
  <c r="K83" i="2"/>
  <c r="L83" i="2"/>
  <c r="M83" i="2"/>
  <c r="N83" i="2"/>
  <c r="O83" i="2"/>
  <c r="H84" i="2"/>
  <c r="I84" i="2"/>
  <c r="J84" i="2"/>
  <c r="E85" i="2"/>
  <c r="F85" i="2"/>
  <c r="G85" i="2"/>
  <c r="H85" i="2"/>
  <c r="I85" i="2"/>
  <c r="J85" i="2"/>
  <c r="K85" i="2"/>
  <c r="L85" i="2"/>
  <c r="M85" i="2"/>
  <c r="N85" i="2"/>
  <c r="O85" i="2"/>
  <c r="E86" i="2"/>
  <c r="F86" i="2"/>
  <c r="G86" i="2"/>
  <c r="H86" i="2"/>
  <c r="I86" i="2"/>
  <c r="J86" i="2"/>
  <c r="K86" i="2"/>
  <c r="L86" i="2"/>
  <c r="M86" i="2"/>
  <c r="N86" i="2"/>
  <c r="O86" i="2"/>
  <c r="E87" i="2"/>
  <c r="F87" i="2"/>
  <c r="G87" i="2"/>
  <c r="H87" i="2"/>
  <c r="I87" i="2"/>
  <c r="J87" i="2"/>
  <c r="K87" i="2"/>
  <c r="L87" i="2"/>
  <c r="M87" i="2"/>
  <c r="N87" i="2"/>
  <c r="O87" i="2"/>
  <c r="E88" i="2"/>
  <c r="F88" i="2"/>
  <c r="G88" i="2"/>
  <c r="H88" i="2"/>
  <c r="I88" i="2"/>
  <c r="J88" i="2"/>
  <c r="K88" i="2"/>
  <c r="L88" i="2"/>
  <c r="M88" i="2"/>
  <c r="N88" i="2"/>
  <c r="O88" i="2"/>
  <c r="E89" i="2"/>
  <c r="F89" i="2"/>
  <c r="G89" i="2"/>
  <c r="H89" i="2"/>
  <c r="I89" i="2"/>
  <c r="J89" i="2"/>
  <c r="K89" i="2"/>
  <c r="L89" i="2"/>
  <c r="M89" i="2"/>
  <c r="N89" i="2"/>
  <c r="O89" i="2"/>
  <c r="E90" i="2"/>
  <c r="F90" i="2"/>
  <c r="G90" i="2"/>
  <c r="H90" i="2"/>
  <c r="I90" i="2"/>
  <c r="J90" i="2"/>
  <c r="K90" i="2"/>
  <c r="L90" i="2"/>
  <c r="M90" i="2"/>
  <c r="N90" i="2"/>
  <c r="O90" i="2"/>
  <c r="E91" i="2"/>
  <c r="F91" i="2"/>
  <c r="G91" i="2"/>
  <c r="H91" i="2"/>
  <c r="I91" i="2"/>
  <c r="J91" i="2"/>
  <c r="K91" i="2"/>
  <c r="L91" i="2"/>
  <c r="M91" i="2"/>
  <c r="N91" i="2"/>
  <c r="O91" i="2"/>
  <c r="E92" i="2"/>
  <c r="F92" i="2"/>
  <c r="G92" i="2"/>
  <c r="H92" i="2"/>
  <c r="I92" i="2"/>
  <c r="J92" i="2"/>
  <c r="K92" i="2"/>
  <c r="L92" i="2"/>
  <c r="M92" i="2"/>
  <c r="N92" i="2"/>
  <c r="O92" i="2"/>
  <c r="E93" i="2"/>
  <c r="F93" i="2"/>
  <c r="G93" i="2"/>
  <c r="H93" i="2"/>
  <c r="I93" i="2"/>
  <c r="J93" i="2"/>
  <c r="K93" i="2"/>
  <c r="L93" i="2"/>
  <c r="M93" i="2"/>
  <c r="N93" i="2"/>
  <c r="O93" i="2"/>
  <c r="E94" i="2"/>
  <c r="F94" i="2"/>
  <c r="G94" i="2"/>
  <c r="H94" i="2"/>
  <c r="O94" i="2"/>
  <c r="H95" i="2"/>
  <c r="L95" i="2"/>
  <c r="M95" i="2"/>
  <c r="N95" i="2"/>
  <c r="O95" i="2"/>
  <c r="G96" i="2"/>
  <c r="H96" i="2"/>
  <c r="I96" i="2"/>
  <c r="K96" i="2"/>
  <c r="O96" i="2"/>
  <c r="N97" i="2"/>
  <c r="O97" i="2"/>
  <c r="E98" i="2"/>
  <c r="G98" i="2"/>
  <c r="H99" i="2"/>
  <c r="I99" i="2"/>
  <c r="J99" i="2"/>
  <c r="K99" i="2"/>
  <c r="L99" i="2"/>
  <c r="M99" i="2"/>
  <c r="N99" i="2"/>
  <c r="O99" i="2"/>
  <c r="E100" i="2"/>
  <c r="F100" i="2"/>
  <c r="G100" i="2"/>
  <c r="H100" i="2"/>
  <c r="I100" i="2"/>
  <c r="J100" i="2"/>
  <c r="K100" i="2"/>
  <c r="L100" i="2"/>
  <c r="M100" i="2"/>
  <c r="N100" i="2"/>
  <c r="O100" i="2"/>
  <c r="E101" i="2"/>
  <c r="F101" i="2"/>
  <c r="G101" i="2"/>
  <c r="H101" i="2"/>
  <c r="I101" i="2"/>
  <c r="J101" i="2"/>
  <c r="K101" i="2"/>
  <c r="L101" i="2"/>
  <c r="M101" i="2"/>
  <c r="N101" i="2"/>
  <c r="O101" i="2"/>
  <c r="E102" i="2"/>
  <c r="F102" i="2"/>
  <c r="G102" i="2"/>
  <c r="H102" i="2"/>
  <c r="I102" i="2"/>
  <c r="J102" i="2"/>
  <c r="K102" i="2"/>
  <c r="L102" i="2"/>
  <c r="M102" i="2"/>
  <c r="N102" i="2"/>
  <c r="O102" i="2"/>
  <c r="E103" i="2"/>
  <c r="F103" i="2"/>
  <c r="G103" i="2"/>
  <c r="H103" i="2"/>
  <c r="I103" i="2"/>
  <c r="J103" i="2"/>
  <c r="K103" i="2"/>
  <c r="L103" i="2"/>
  <c r="M103" i="2"/>
  <c r="N103" i="2"/>
  <c r="O103" i="2"/>
  <c r="E104" i="2"/>
  <c r="F104" i="2"/>
  <c r="G104" i="2"/>
  <c r="H104" i="2"/>
  <c r="I104" i="2"/>
  <c r="J104" i="2"/>
  <c r="K104" i="2"/>
  <c r="L104" i="2"/>
  <c r="M104" i="2"/>
  <c r="N104" i="2"/>
  <c r="O104" i="2"/>
  <c r="E105" i="2"/>
  <c r="F105" i="2"/>
  <c r="G105" i="2"/>
  <c r="H105" i="2"/>
  <c r="I105" i="2"/>
  <c r="J105" i="2"/>
  <c r="K105" i="2"/>
  <c r="L105" i="2"/>
  <c r="M105" i="2"/>
  <c r="N105" i="2"/>
  <c r="O105" i="2"/>
  <c r="E106" i="2"/>
  <c r="F106" i="2"/>
  <c r="G106" i="2"/>
  <c r="H106" i="2"/>
  <c r="I106" i="2"/>
  <c r="J106" i="2"/>
  <c r="K106" i="2"/>
  <c r="L106" i="2"/>
  <c r="M106" i="2"/>
  <c r="N106" i="2"/>
  <c r="O106" i="2"/>
  <c r="E107" i="2"/>
  <c r="F107" i="2"/>
  <c r="E108" i="2"/>
  <c r="F108" i="2"/>
  <c r="G108" i="2"/>
  <c r="H108" i="2"/>
  <c r="I108" i="2"/>
  <c r="J108" i="2"/>
  <c r="K108" i="2"/>
  <c r="L108" i="2"/>
  <c r="M108" i="2"/>
  <c r="N108" i="2"/>
  <c r="O108" i="2"/>
  <c r="E109" i="2"/>
  <c r="F109" i="2"/>
  <c r="G109" i="2"/>
  <c r="H109" i="2"/>
  <c r="I109" i="2"/>
  <c r="J109" i="2"/>
  <c r="K109" i="2"/>
  <c r="L109" i="2"/>
  <c r="M109" i="2"/>
  <c r="N109" i="2"/>
  <c r="O109" i="2"/>
  <c r="E110" i="2"/>
  <c r="F110" i="2"/>
  <c r="G110" i="2"/>
  <c r="H110" i="2"/>
  <c r="I110" i="2"/>
  <c r="J110" i="2"/>
  <c r="K110" i="2"/>
  <c r="L110" i="2"/>
  <c r="M110" i="2"/>
  <c r="N110" i="2"/>
  <c r="O110" i="2"/>
  <c r="G111" i="2"/>
  <c r="H111" i="2"/>
  <c r="I111" i="2"/>
  <c r="J111" i="2"/>
  <c r="K111" i="2"/>
  <c r="L111" i="2"/>
  <c r="M111" i="2"/>
  <c r="N111" i="2"/>
  <c r="O111" i="2"/>
  <c r="E112" i="2"/>
  <c r="F112" i="2"/>
  <c r="G112" i="2"/>
  <c r="H112" i="2"/>
  <c r="I112" i="2"/>
  <c r="J112" i="2"/>
  <c r="K112" i="2"/>
  <c r="L112" i="2"/>
  <c r="M112" i="2"/>
  <c r="N112" i="2"/>
  <c r="O112" i="2"/>
  <c r="E113" i="2"/>
  <c r="F113" i="2"/>
  <c r="G113" i="2"/>
  <c r="H113" i="2"/>
  <c r="I113" i="2"/>
  <c r="J113" i="2"/>
  <c r="K113" i="2"/>
  <c r="L113" i="2"/>
  <c r="M113" i="2"/>
  <c r="N113" i="2"/>
  <c r="O113" i="2"/>
  <c r="E114" i="2"/>
  <c r="F114" i="2"/>
  <c r="G114" i="2"/>
  <c r="H114" i="2"/>
  <c r="I114" i="2"/>
  <c r="J114" i="2"/>
  <c r="K114" i="2"/>
  <c r="L114" i="2"/>
  <c r="M114" i="2"/>
  <c r="N114" i="2"/>
  <c r="O114" i="2"/>
  <c r="E115" i="2"/>
  <c r="F115" i="2"/>
  <c r="G115" i="2"/>
  <c r="H115" i="2"/>
  <c r="I115" i="2"/>
  <c r="J115" i="2"/>
  <c r="K115" i="2"/>
  <c r="L115" i="2"/>
  <c r="M115" i="2"/>
  <c r="N115" i="2"/>
  <c r="O115" i="2"/>
  <c r="E116" i="2"/>
  <c r="F116" i="2"/>
  <c r="G116" i="2"/>
  <c r="H116" i="2"/>
  <c r="I116" i="2"/>
  <c r="J116" i="2"/>
  <c r="K116" i="2"/>
  <c r="L116" i="2"/>
  <c r="M116" i="2"/>
  <c r="N116" i="2"/>
  <c r="O116" i="2"/>
  <c r="E117" i="2"/>
  <c r="F117" i="2"/>
  <c r="G117" i="2"/>
  <c r="H117" i="2"/>
  <c r="I117" i="2"/>
  <c r="J117" i="2"/>
  <c r="K117" i="2"/>
  <c r="L117" i="2"/>
  <c r="M117" i="2"/>
  <c r="N117" i="2"/>
  <c r="O117" i="2"/>
  <c r="E118" i="2"/>
  <c r="F118" i="2"/>
  <c r="G118" i="2"/>
  <c r="H118" i="2"/>
  <c r="I118" i="2"/>
  <c r="J118" i="2"/>
  <c r="K118" i="2"/>
  <c r="L118" i="2"/>
  <c r="M118" i="2"/>
  <c r="N118" i="2"/>
  <c r="O118" i="2"/>
  <c r="E119" i="2"/>
  <c r="F119" i="2"/>
  <c r="G119" i="2"/>
  <c r="H119" i="2"/>
  <c r="I119" i="2"/>
  <c r="J119" i="2"/>
  <c r="K119" i="2"/>
  <c r="L119" i="2"/>
  <c r="M119" i="2"/>
  <c r="N119" i="2"/>
  <c r="O119" i="2"/>
  <c r="E120" i="2"/>
  <c r="F120" i="2"/>
  <c r="G120" i="2"/>
  <c r="H120" i="2"/>
  <c r="I120" i="2"/>
  <c r="J120" i="2"/>
  <c r="K120" i="2"/>
  <c r="L120" i="2"/>
  <c r="M120" i="2"/>
  <c r="N120" i="2"/>
  <c r="O120" i="2"/>
  <c r="E121" i="2"/>
  <c r="F121" i="2"/>
  <c r="G121" i="2"/>
  <c r="H121" i="2"/>
  <c r="I121" i="2"/>
  <c r="J121" i="2"/>
  <c r="K121" i="2"/>
  <c r="L121" i="2"/>
  <c r="M121" i="2"/>
  <c r="N121" i="2"/>
  <c r="O121" i="2"/>
  <c r="E122" i="2"/>
  <c r="F122" i="2"/>
  <c r="G122" i="2"/>
  <c r="H122" i="2"/>
  <c r="I122" i="2"/>
  <c r="J122" i="2"/>
  <c r="K122" i="2"/>
  <c r="L122" i="2"/>
  <c r="M122" i="2"/>
  <c r="N122" i="2"/>
  <c r="O122" i="2"/>
  <c r="E123" i="2"/>
  <c r="F123" i="2"/>
  <c r="G123" i="2"/>
  <c r="H123" i="2"/>
  <c r="I123" i="2"/>
  <c r="J123" i="2"/>
  <c r="K123" i="2"/>
  <c r="L123" i="2"/>
  <c r="M123" i="2"/>
  <c r="N123" i="2"/>
  <c r="O123" i="2"/>
  <c r="E124" i="2"/>
  <c r="F124" i="2"/>
  <c r="G124" i="2"/>
  <c r="H124" i="2"/>
  <c r="I124" i="2"/>
  <c r="J124" i="2"/>
  <c r="K124" i="2"/>
  <c r="L124" i="2"/>
  <c r="M124" i="2"/>
  <c r="N124" i="2"/>
  <c r="O124" i="2"/>
  <c r="E125" i="2"/>
  <c r="F125" i="2"/>
  <c r="G125" i="2"/>
  <c r="H125" i="2"/>
  <c r="I125" i="2"/>
  <c r="J125" i="2"/>
  <c r="K125" i="2"/>
  <c r="L125" i="2"/>
  <c r="M125" i="2"/>
  <c r="N125" i="2"/>
  <c r="O125" i="2"/>
  <c r="E126" i="2"/>
  <c r="F126" i="2"/>
  <c r="G126" i="2"/>
  <c r="H126" i="2"/>
  <c r="I126" i="2"/>
  <c r="J126" i="2"/>
  <c r="K126" i="2"/>
  <c r="L126" i="2"/>
  <c r="M126" i="2"/>
  <c r="N126" i="2"/>
  <c r="O126" i="2"/>
  <c r="E127" i="2"/>
  <c r="F127" i="2"/>
  <c r="G127" i="2"/>
  <c r="H127" i="2"/>
  <c r="I127" i="2"/>
  <c r="J127" i="2"/>
  <c r="K127" i="2"/>
  <c r="L127" i="2"/>
  <c r="M127" i="2"/>
  <c r="N127" i="2"/>
  <c r="O127" i="2"/>
  <c r="E128" i="2"/>
  <c r="F128" i="2"/>
  <c r="G128" i="2"/>
  <c r="H128" i="2"/>
  <c r="I128" i="2"/>
  <c r="J128" i="2"/>
  <c r="K128" i="2"/>
  <c r="L128" i="2"/>
  <c r="M128" i="2"/>
  <c r="N128" i="2"/>
  <c r="O128" i="2"/>
  <c r="E129" i="2"/>
  <c r="F129" i="2"/>
  <c r="G129" i="2"/>
  <c r="H129" i="2"/>
  <c r="I129" i="2"/>
  <c r="J129" i="2"/>
  <c r="K129" i="2"/>
  <c r="L129" i="2"/>
  <c r="M129" i="2"/>
  <c r="N129" i="2"/>
  <c r="O129" i="2"/>
  <c r="E130" i="2"/>
  <c r="F130" i="2"/>
  <c r="G130" i="2"/>
  <c r="H130" i="2"/>
  <c r="I130" i="2"/>
  <c r="J130" i="2"/>
  <c r="K130" i="2"/>
  <c r="L130" i="2"/>
  <c r="M130" i="2"/>
  <c r="N130" i="2"/>
  <c r="O130" i="2"/>
  <c r="E131" i="2"/>
  <c r="F131" i="2"/>
  <c r="G131" i="2"/>
  <c r="H131" i="2"/>
  <c r="I131" i="2"/>
  <c r="J131" i="2"/>
  <c r="K131" i="2"/>
  <c r="L131" i="2"/>
  <c r="M131" i="2"/>
  <c r="N131" i="2"/>
  <c r="O131" i="2"/>
  <c r="E132" i="2"/>
  <c r="F132" i="2"/>
  <c r="G132" i="2"/>
  <c r="H132" i="2"/>
  <c r="I132" i="2"/>
  <c r="J132" i="2"/>
  <c r="K132" i="2"/>
  <c r="L132" i="2"/>
  <c r="M132" i="2"/>
  <c r="N132" i="2"/>
  <c r="O132" i="2"/>
  <c r="G133" i="2"/>
  <c r="H133" i="2"/>
  <c r="I133" i="2"/>
  <c r="J133" i="2"/>
  <c r="K133" i="2"/>
  <c r="L133" i="2"/>
  <c r="M133" i="2"/>
  <c r="N133" i="2"/>
  <c r="O133" i="2"/>
  <c r="G134" i="2"/>
  <c r="H134" i="2"/>
  <c r="I134" i="2"/>
  <c r="J134" i="2"/>
  <c r="K134" i="2"/>
  <c r="L134" i="2"/>
  <c r="M134" i="2"/>
  <c r="N134" i="2"/>
  <c r="O134" i="2"/>
  <c r="E135" i="2"/>
  <c r="F135" i="2"/>
  <c r="G135" i="2"/>
  <c r="H135" i="2"/>
  <c r="I135" i="2"/>
  <c r="J135" i="2"/>
  <c r="K135" i="2"/>
  <c r="L135" i="2"/>
  <c r="M135" i="2"/>
  <c r="N135" i="2"/>
  <c r="O135" i="2"/>
  <c r="E136" i="2"/>
  <c r="F136" i="2"/>
  <c r="G136" i="2"/>
  <c r="H136" i="2"/>
  <c r="I136" i="2"/>
  <c r="J136" i="2"/>
  <c r="K136" i="2"/>
  <c r="L136" i="2"/>
  <c r="M136" i="2"/>
  <c r="N136" i="2"/>
  <c r="O136" i="2"/>
  <c r="E137" i="2"/>
  <c r="F137" i="2"/>
  <c r="G137" i="2"/>
  <c r="H137" i="2"/>
  <c r="I137" i="2"/>
  <c r="J137" i="2"/>
  <c r="K137" i="2"/>
  <c r="L137" i="2"/>
  <c r="M137" i="2"/>
  <c r="N137" i="2"/>
  <c r="O137" i="2"/>
  <c r="E138" i="2"/>
  <c r="F138" i="2"/>
  <c r="G138" i="2"/>
  <c r="H138" i="2"/>
  <c r="I138" i="2"/>
  <c r="J138" i="2"/>
  <c r="K138" i="2"/>
  <c r="L138" i="2"/>
  <c r="M138" i="2"/>
  <c r="N138" i="2"/>
  <c r="O138" i="2"/>
  <c r="E139" i="2"/>
  <c r="F139" i="2"/>
  <c r="G139" i="2"/>
  <c r="H139" i="2"/>
  <c r="I139" i="2"/>
  <c r="J139" i="2"/>
  <c r="K139" i="2"/>
  <c r="L139" i="2"/>
  <c r="M139" i="2"/>
  <c r="N139" i="2"/>
  <c r="O139" i="2"/>
  <c r="E140" i="2"/>
  <c r="F140" i="2"/>
  <c r="G140" i="2"/>
  <c r="H140" i="2"/>
  <c r="I140" i="2"/>
  <c r="J140" i="2"/>
  <c r="K140" i="2"/>
  <c r="L140" i="2"/>
  <c r="M140" i="2"/>
  <c r="N140" i="2"/>
  <c r="O140" i="2"/>
  <c r="E141" i="2"/>
  <c r="F141" i="2"/>
  <c r="G141" i="2"/>
  <c r="H141" i="2"/>
  <c r="I141" i="2"/>
  <c r="J141" i="2"/>
  <c r="K141" i="2"/>
  <c r="L141" i="2"/>
  <c r="M141" i="2"/>
  <c r="N141" i="2"/>
  <c r="O141" i="2"/>
  <c r="E142" i="2"/>
  <c r="F142" i="2"/>
  <c r="G142" i="2"/>
  <c r="H142" i="2"/>
  <c r="I142" i="2"/>
  <c r="J142" i="2"/>
  <c r="K142" i="2"/>
  <c r="L142" i="2"/>
  <c r="M142" i="2"/>
  <c r="N142" i="2"/>
  <c r="O142" i="2"/>
  <c r="E143" i="2"/>
  <c r="F143" i="2"/>
  <c r="G143" i="2"/>
  <c r="H143" i="2"/>
  <c r="I143" i="2"/>
  <c r="J143" i="2"/>
  <c r="K143" i="2"/>
  <c r="L143" i="2"/>
  <c r="M143" i="2"/>
  <c r="N143" i="2"/>
  <c r="O143" i="2"/>
  <c r="E144" i="2"/>
  <c r="F144" i="2"/>
  <c r="G144" i="2"/>
  <c r="H144" i="2"/>
  <c r="I144" i="2"/>
  <c r="J144" i="2"/>
  <c r="K144" i="2"/>
  <c r="L144" i="2"/>
  <c r="M144" i="2"/>
  <c r="N144" i="2"/>
  <c r="O144" i="2"/>
  <c r="E145" i="2"/>
  <c r="F145" i="2"/>
  <c r="G145" i="2"/>
  <c r="H145" i="2"/>
  <c r="I145" i="2"/>
  <c r="J145" i="2"/>
  <c r="K145" i="2"/>
  <c r="L145" i="2"/>
  <c r="M145" i="2"/>
  <c r="N145" i="2"/>
  <c r="O145" i="2"/>
  <c r="E146" i="2"/>
  <c r="F146" i="2"/>
  <c r="G146" i="2"/>
  <c r="H146" i="2"/>
  <c r="I146" i="2"/>
  <c r="J146" i="2"/>
  <c r="K146" i="2"/>
  <c r="L146" i="2"/>
  <c r="M146" i="2"/>
  <c r="N146" i="2"/>
  <c r="O146" i="2"/>
  <c r="E147" i="2"/>
  <c r="F147" i="2"/>
  <c r="G147" i="2"/>
  <c r="H147" i="2"/>
  <c r="I147" i="2"/>
  <c r="J147" i="2"/>
  <c r="K147" i="2"/>
  <c r="L147" i="2"/>
  <c r="M147" i="2"/>
  <c r="N147" i="2"/>
  <c r="O147" i="2"/>
  <c r="E148" i="2"/>
  <c r="F148" i="2"/>
  <c r="G148" i="2"/>
  <c r="H148" i="2"/>
  <c r="I148" i="2"/>
  <c r="J148" i="2"/>
  <c r="K148" i="2"/>
  <c r="L148" i="2"/>
  <c r="M148" i="2"/>
  <c r="N148" i="2"/>
  <c r="O148" i="2"/>
  <c r="E149" i="2"/>
  <c r="F149" i="2"/>
  <c r="G149" i="2"/>
  <c r="H149" i="2"/>
  <c r="I149" i="2"/>
  <c r="J149" i="2"/>
  <c r="K149" i="2"/>
  <c r="L149" i="2"/>
  <c r="M149" i="2"/>
  <c r="N149" i="2"/>
  <c r="O149" i="2"/>
  <c r="E150" i="2"/>
  <c r="F150" i="2"/>
  <c r="G150" i="2"/>
  <c r="H150" i="2"/>
  <c r="I150" i="2"/>
  <c r="J150" i="2"/>
  <c r="K150" i="2"/>
  <c r="L150" i="2"/>
  <c r="M150" i="2"/>
  <c r="N150" i="2"/>
  <c r="O150" i="2"/>
  <c r="E151" i="2"/>
  <c r="F151" i="2"/>
  <c r="G151" i="2"/>
  <c r="H151" i="2"/>
  <c r="I151" i="2"/>
  <c r="J151" i="2"/>
  <c r="K151" i="2"/>
  <c r="L151" i="2"/>
  <c r="M151" i="2"/>
  <c r="N151" i="2"/>
  <c r="O151" i="2"/>
  <c r="E152" i="2"/>
  <c r="F152" i="2"/>
  <c r="G152" i="2"/>
  <c r="H152" i="2"/>
  <c r="I152" i="2"/>
  <c r="J152" i="2"/>
  <c r="K152" i="2"/>
  <c r="L152" i="2"/>
  <c r="M152" i="2"/>
  <c r="N152" i="2"/>
  <c r="O152" i="2"/>
  <c r="E153" i="2"/>
  <c r="F153" i="2"/>
  <c r="G153" i="2"/>
  <c r="H153" i="2"/>
  <c r="I153" i="2"/>
  <c r="J153" i="2"/>
  <c r="K153" i="2"/>
  <c r="L153" i="2"/>
  <c r="M153" i="2"/>
  <c r="N153" i="2"/>
  <c r="O153" i="2"/>
  <c r="E154" i="2"/>
  <c r="F154" i="2"/>
  <c r="G154" i="2"/>
  <c r="H154" i="2"/>
  <c r="I154" i="2"/>
  <c r="J154" i="2"/>
  <c r="K154" i="2"/>
  <c r="L154" i="2"/>
  <c r="M154" i="2"/>
  <c r="N154" i="2"/>
  <c r="O154" i="2"/>
  <c r="E155" i="2"/>
  <c r="F155" i="2"/>
  <c r="G155" i="2"/>
  <c r="H155" i="2"/>
  <c r="I155" i="2"/>
  <c r="J155" i="2"/>
  <c r="K155" i="2"/>
  <c r="L155" i="2"/>
  <c r="M155" i="2"/>
  <c r="N155" i="2"/>
  <c r="O155" i="2"/>
  <c r="E156" i="2"/>
  <c r="F156" i="2"/>
  <c r="G156" i="2"/>
  <c r="H156" i="2"/>
  <c r="I156" i="2"/>
  <c r="J156" i="2"/>
  <c r="K156" i="2"/>
  <c r="L156" i="2"/>
  <c r="M156" i="2"/>
  <c r="N156" i="2"/>
  <c r="O156" i="2"/>
  <c r="E157" i="2"/>
  <c r="F157" i="2"/>
  <c r="G157" i="2"/>
  <c r="H157" i="2"/>
  <c r="I157" i="2"/>
  <c r="J157" i="2"/>
  <c r="K157" i="2"/>
  <c r="L157" i="2"/>
  <c r="M157" i="2"/>
  <c r="N157" i="2"/>
  <c r="O157" i="2"/>
  <c r="E158" i="2"/>
  <c r="F158" i="2"/>
  <c r="G158" i="2"/>
  <c r="H158" i="2"/>
  <c r="I158" i="2"/>
  <c r="J158" i="2"/>
  <c r="K158" i="2"/>
  <c r="L158" i="2"/>
  <c r="M158" i="2"/>
  <c r="N158" i="2"/>
  <c r="O158" i="2"/>
  <c r="E159" i="2"/>
  <c r="F159" i="2"/>
  <c r="G159" i="2"/>
  <c r="H159" i="2"/>
  <c r="I159" i="2"/>
  <c r="J159" i="2"/>
  <c r="K159" i="2"/>
  <c r="L159" i="2"/>
  <c r="M159" i="2"/>
  <c r="N159" i="2"/>
  <c r="O159" i="2"/>
  <c r="E160" i="2"/>
  <c r="F160" i="2"/>
  <c r="G160" i="2"/>
  <c r="H160" i="2"/>
  <c r="I160" i="2"/>
  <c r="J160" i="2"/>
  <c r="K160" i="2"/>
  <c r="L160" i="2"/>
  <c r="M160" i="2"/>
  <c r="N160" i="2"/>
  <c r="O160" i="2"/>
  <c r="E161" i="2"/>
  <c r="F161" i="2"/>
  <c r="G161" i="2"/>
  <c r="H161" i="2"/>
  <c r="I161" i="2"/>
  <c r="J161" i="2"/>
  <c r="K161" i="2"/>
  <c r="L161" i="2"/>
  <c r="M161" i="2"/>
  <c r="N161" i="2"/>
  <c r="O161" i="2"/>
  <c r="E162" i="2"/>
  <c r="F162" i="2"/>
  <c r="G162" i="2"/>
  <c r="H162" i="2"/>
  <c r="I162" i="2"/>
  <c r="J162" i="2"/>
  <c r="K162" i="2"/>
  <c r="L162" i="2"/>
  <c r="M162" i="2"/>
  <c r="N162" i="2"/>
  <c r="O162" i="2"/>
  <c r="E163" i="2"/>
  <c r="F163" i="2"/>
  <c r="G163" i="2"/>
  <c r="H163" i="2"/>
  <c r="I163" i="2"/>
  <c r="J163" i="2"/>
  <c r="K163" i="2"/>
  <c r="L163" i="2"/>
  <c r="M163" i="2"/>
  <c r="N163" i="2"/>
  <c r="O163" i="2"/>
  <c r="E164" i="2"/>
  <c r="F164" i="2"/>
  <c r="G164" i="2"/>
  <c r="H164" i="2"/>
  <c r="I164" i="2"/>
  <c r="J164" i="2"/>
  <c r="K164" i="2"/>
  <c r="L164" i="2"/>
  <c r="M164" i="2"/>
  <c r="N164" i="2"/>
  <c r="O164" i="2"/>
  <c r="E165" i="2"/>
  <c r="F165" i="2"/>
  <c r="G165" i="2"/>
  <c r="H165" i="2"/>
  <c r="I165" i="2"/>
  <c r="J165" i="2"/>
  <c r="K165" i="2"/>
  <c r="L165" i="2"/>
  <c r="M165" i="2"/>
  <c r="N165" i="2"/>
  <c r="O165" i="2"/>
  <c r="E166" i="2"/>
  <c r="F166" i="2"/>
  <c r="G166" i="2"/>
  <c r="H166" i="2"/>
  <c r="I166" i="2"/>
  <c r="J166" i="2"/>
  <c r="K166" i="2"/>
  <c r="L166" i="2"/>
  <c r="M166" i="2"/>
  <c r="N166" i="2"/>
  <c r="O166" i="2"/>
  <c r="E167" i="2"/>
  <c r="F167" i="2"/>
  <c r="G167" i="2"/>
  <c r="H167" i="2"/>
  <c r="I167" i="2"/>
  <c r="J167" i="2"/>
  <c r="K167" i="2"/>
  <c r="L167" i="2"/>
  <c r="M167" i="2"/>
  <c r="N167" i="2"/>
  <c r="O167" i="2"/>
  <c r="E168" i="2"/>
  <c r="F168" i="2"/>
  <c r="G168" i="2"/>
  <c r="H168" i="2"/>
  <c r="I168" i="2"/>
  <c r="J168" i="2"/>
  <c r="K168" i="2"/>
  <c r="L168" i="2"/>
  <c r="M168" i="2"/>
  <c r="N168" i="2"/>
  <c r="O168" i="2"/>
  <c r="E169" i="2"/>
  <c r="F169" i="2"/>
  <c r="G169" i="2"/>
  <c r="H169" i="2"/>
  <c r="I169" i="2"/>
  <c r="J169" i="2"/>
  <c r="K169" i="2"/>
  <c r="L169" i="2"/>
  <c r="M169" i="2"/>
  <c r="N169" i="2"/>
  <c r="O169" i="2"/>
  <c r="E170" i="2"/>
  <c r="G170" i="2"/>
  <c r="H170" i="2"/>
  <c r="I170" i="2"/>
  <c r="J170" i="2"/>
  <c r="K170" i="2"/>
  <c r="L170" i="2"/>
  <c r="M170" i="2"/>
  <c r="N170" i="2"/>
  <c r="O170" i="2"/>
  <c r="E171" i="2"/>
  <c r="F171" i="2"/>
  <c r="G171" i="2"/>
  <c r="H171" i="2"/>
  <c r="I171" i="2"/>
  <c r="J171" i="2"/>
  <c r="K171" i="2"/>
  <c r="L171" i="2"/>
  <c r="M171" i="2"/>
  <c r="N171" i="2"/>
  <c r="O171" i="2"/>
  <c r="N4" i="2"/>
  <c r="M4" i="2"/>
  <c r="L4" i="2"/>
  <c r="K4" i="2"/>
  <c r="J4" i="2"/>
  <c r="I4" i="2"/>
  <c r="H4" i="2"/>
  <c r="G4" i="2"/>
  <c r="F4" i="2"/>
  <c r="E4" i="2"/>
  <c r="O4" i="2"/>
  <c r="O5" i="4"/>
  <c r="O6" i="4"/>
  <c r="O7" i="4"/>
  <c r="O8" i="4"/>
  <c r="O9" i="4"/>
  <c r="O10" i="4"/>
  <c r="O11" i="4"/>
  <c r="O12" i="4"/>
  <c r="O13" i="4"/>
  <c r="O14" i="4"/>
  <c r="O15" i="4"/>
  <c r="O16" i="4"/>
  <c r="O17" i="4"/>
  <c r="O18" i="4"/>
  <c r="O19" i="4"/>
  <c r="O20" i="4"/>
  <c r="O21" i="4"/>
  <c r="O22" i="4"/>
  <c r="O23" i="4"/>
  <c r="O24" i="4"/>
  <c r="O25" i="4"/>
  <c r="O26" i="4"/>
  <c r="O27" i="4"/>
  <c r="O28" i="4"/>
  <c r="O29" i="4"/>
  <c r="O30" i="4"/>
  <c r="O31" i="4"/>
  <c r="O32" i="4"/>
  <c r="O33" i="4"/>
  <c r="O34" i="4"/>
  <c r="O35" i="4"/>
  <c r="O36" i="4"/>
  <c r="O37" i="4"/>
  <c r="O39" i="4"/>
  <c r="O40" i="4"/>
  <c r="O41" i="4"/>
  <c r="O42" i="4"/>
  <c r="O43" i="4"/>
  <c r="O44" i="4"/>
  <c r="O45" i="4"/>
  <c r="O46" i="4"/>
  <c r="O49" i="4"/>
  <c r="O50" i="4"/>
  <c r="O51" i="4"/>
  <c r="O52" i="4"/>
  <c r="O53" i="4"/>
  <c r="O54" i="4"/>
  <c r="O55" i="4"/>
  <c r="O56" i="4"/>
  <c r="O57" i="4"/>
  <c r="O58" i="4"/>
  <c r="O59" i="4"/>
  <c r="O60" i="4"/>
  <c r="O61" i="4"/>
  <c r="O62" i="4"/>
  <c r="O63" i="4"/>
  <c r="O64" i="4"/>
  <c r="O65" i="4"/>
  <c r="O66" i="4"/>
  <c r="O67" i="4"/>
  <c r="O68" i="4"/>
  <c r="O69" i="4"/>
  <c r="O70" i="4"/>
  <c r="O71" i="4"/>
  <c r="O72" i="4"/>
  <c r="O73" i="4"/>
  <c r="O74" i="4"/>
  <c r="O75" i="4"/>
  <c r="O76" i="4"/>
  <c r="O77" i="4"/>
  <c r="O78" i="4"/>
  <c r="O79" i="4"/>
  <c r="O80" i="4"/>
  <c r="O82" i="4"/>
  <c r="O83" i="4"/>
  <c r="O85" i="4"/>
  <c r="O86" i="4"/>
  <c r="O87" i="4"/>
  <c r="O88" i="4"/>
  <c r="O89" i="4"/>
  <c r="O90" i="4"/>
  <c r="O91" i="4"/>
  <c r="O92" i="4"/>
  <c r="O93" i="4"/>
  <c r="O94" i="4"/>
  <c r="O95" i="4"/>
  <c r="O96" i="4"/>
  <c r="O97" i="4"/>
  <c r="O99" i="4"/>
  <c r="O100" i="4"/>
  <c r="O101" i="4"/>
  <c r="O102" i="4"/>
  <c r="O103" i="4"/>
  <c r="O104" i="4"/>
  <c r="O105" i="4"/>
  <c r="O106" i="4"/>
  <c r="O108" i="4"/>
  <c r="O109" i="4"/>
  <c r="O110" i="4"/>
  <c r="O111" i="4"/>
  <c r="O112" i="4"/>
  <c r="O113" i="4"/>
  <c r="O114" i="4"/>
  <c r="O115" i="4"/>
  <c r="O116" i="4"/>
  <c r="O117" i="4"/>
  <c r="O118" i="4"/>
  <c r="O119" i="4"/>
  <c r="O120" i="4"/>
  <c r="O121" i="4"/>
  <c r="O122" i="4"/>
  <c r="O123" i="4"/>
  <c r="O124" i="4"/>
  <c r="O125" i="4"/>
  <c r="O126" i="4"/>
  <c r="O127" i="4"/>
  <c r="O128" i="4"/>
  <c r="O129" i="4"/>
  <c r="O130" i="4"/>
  <c r="O131" i="4"/>
  <c r="O132" i="4"/>
  <c r="O133" i="4"/>
  <c r="O134" i="4"/>
  <c r="O135" i="4"/>
  <c r="O136" i="4"/>
  <c r="O137" i="4"/>
  <c r="O138" i="4"/>
  <c r="O139" i="4"/>
  <c r="O140" i="4"/>
  <c r="O141" i="4"/>
  <c r="O142" i="4"/>
  <c r="O143" i="4"/>
  <c r="O144" i="4"/>
  <c r="O145" i="4"/>
  <c r="O146" i="4"/>
  <c r="O147" i="4"/>
  <c r="O148" i="4"/>
  <c r="O149" i="4"/>
  <c r="O150" i="4"/>
  <c r="O151" i="4"/>
  <c r="O152" i="4"/>
  <c r="O153" i="4"/>
  <c r="O154" i="4"/>
  <c r="O155" i="4"/>
  <c r="O156" i="4"/>
  <c r="O157" i="4"/>
  <c r="O158" i="4"/>
  <c r="O159" i="4"/>
  <c r="O160" i="4"/>
  <c r="O161" i="4"/>
  <c r="O162" i="4"/>
  <c r="O163" i="4"/>
  <c r="O164" i="4"/>
  <c r="O165" i="4"/>
  <c r="O166" i="4"/>
  <c r="O167" i="4"/>
  <c r="O168" i="4"/>
  <c r="O169" i="4"/>
  <c r="O170" i="4"/>
  <c r="O171" i="4"/>
  <c r="O4" i="4"/>
  <c r="P207" i="4" l="1"/>
  <c r="P206" i="4"/>
  <c r="O185" i="5"/>
  <c r="O176" i="5" s="1"/>
  <c r="O207" i="5" s="1"/>
  <c r="N206" i="5"/>
  <c r="P186" i="3"/>
  <c r="P185" i="5"/>
  <c r="P185" i="3" s="1"/>
  <c r="N176" i="5"/>
  <c r="P177" i="3"/>
  <c r="P210" i="5"/>
  <c r="P209" i="1"/>
  <c r="P206" i="1"/>
  <c r="D204" i="3"/>
  <c r="C204" i="3"/>
  <c r="D203" i="3"/>
  <c r="C203" i="3"/>
  <c r="D202" i="3"/>
  <c r="C202" i="3"/>
  <c r="D201" i="3"/>
  <c r="C201" i="3"/>
  <c r="D199" i="3"/>
  <c r="C199" i="3"/>
  <c r="D198" i="3"/>
  <c r="C198" i="3"/>
  <c r="D197" i="3"/>
  <c r="C197" i="3"/>
  <c r="D196" i="3"/>
  <c r="C196" i="3"/>
  <c r="D195" i="3"/>
  <c r="C195" i="3"/>
  <c r="D194" i="3"/>
  <c r="C194" i="3"/>
  <c r="D193" i="3"/>
  <c r="C193" i="3"/>
  <c r="D192" i="3"/>
  <c r="C192" i="3"/>
  <c r="D190" i="3"/>
  <c r="C190" i="3"/>
  <c r="D189" i="3"/>
  <c r="C189" i="3"/>
  <c r="D188" i="3"/>
  <c r="C188" i="3"/>
  <c r="D187" i="3"/>
  <c r="C187" i="3"/>
  <c r="D184" i="3"/>
  <c r="C184" i="3"/>
  <c r="D183" i="3"/>
  <c r="C183" i="3"/>
  <c r="D182" i="3"/>
  <c r="C182" i="3"/>
  <c r="D181" i="3"/>
  <c r="C181" i="3"/>
  <c r="D180" i="3"/>
  <c r="C180" i="3"/>
  <c r="D179" i="3"/>
  <c r="C179" i="3"/>
  <c r="D178" i="3"/>
  <c r="C178" i="3"/>
  <c r="D175" i="3"/>
  <c r="C175" i="3"/>
  <c r="E5" i="3"/>
  <c r="F5" i="3"/>
  <c r="G5" i="3"/>
  <c r="H5" i="3"/>
  <c r="I5" i="3"/>
  <c r="J5" i="3"/>
  <c r="K5" i="3"/>
  <c r="L5" i="3"/>
  <c r="M5" i="3"/>
  <c r="N5" i="3"/>
  <c r="O5" i="3"/>
  <c r="E6" i="3"/>
  <c r="F6" i="3"/>
  <c r="G6" i="3"/>
  <c r="H6" i="3"/>
  <c r="I6" i="3"/>
  <c r="J6" i="3"/>
  <c r="K6" i="3"/>
  <c r="L6" i="3"/>
  <c r="M6" i="3"/>
  <c r="N6" i="3"/>
  <c r="O6" i="3"/>
  <c r="E7" i="3"/>
  <c r="F7" i="3"/>
  <c r="G7" i="3"/>
  <c r="H7" i="3"/>
  <c r="I7" i="3"/>
  <c r="J7" i="3"/>
  <c r="K7" i="3"/>
  <c r="L7" i="3"/>
  <c r="M7" i="3"/>
  <c r="N7" i="3"/>
  <c r="O7" i="3"/>
  <c r="E8" i="3"/>
  <c r="F8" i="3"/>
  <c r="G8" i="3"/>
  <c r="H8" i="3"/>
  <c r="I8" i="3"/>
  <c r="J8" i="3"/>
  <c r="K8" i="3"/>
  <c r="L8" i="3"/>
  <c r="M8" i="3"/>
  <c r="N8" i="3"/>
  <c r="O8" i="3"/>
  <c r="E9" i="3"/>
  <c r="F9" i="3"/>
  <c r="G9" i="3"/>
  <c r="H9" i="3"/>
  <c r="I9" i="3"/>
  <c r="J9" i="3"/>
  <c r="K9" i="3"/>
  <c r="L9" i="3"/>
  <c r="M9" i="3"/>
  <c r="N9" i="3"/>
  <c r="O9" i="3"/>
  <c r="E10" i="3"/>
  <c r="F10" i="3"/>
  <c r="G10" i="3"/>
  <c r="H10" i="3"/>
  <c r="I10" i="3"/>
  <c r="J10" i="3"/>
  <c r="K10" i="3"/>
  <c r="L10" i="3"/>
  <c r="M10" i="3"/>
  <c r="N10" i="3"/>
  <c r="O10" i="3"/>
  <c r="E11" i="3"/>
  <c r="F11" i="3"/>
  <c r="G11" i="3"/>
  <c r="H11" i="3"/>
  <c r="I11" i="3"/>
  <c r="J11" i="3"/>
  <c r="K11" i="3"/>
  <c r="L11" i="3"/>
  <c r="M11" i="3"/>
  <c r="N11" i="3"/>
  <c r="O11" i="3"/>
  <c r="E12" i="3"/>
  <c r="F12" i="3"/>
  <c r="G12" i="3"/>
  <c r="H12" i="3"/>
  <c r="I12" i="3"/>
  <c r="J12" i="3"/>
  <c r="K12" i="3"/>
  <c r="L12" i="3"/>
  <c r="M12" i="3"/>
  <c r="N12" i="3"/>
  <c r="O12" i="3"/>
  <c r="E13" i="3"/>
  <c r="F13" i="3"/>
  <c r="G13" i="3"/>
  <c r="H13" i="3"/>
  <c r="I13" i="3"/>
  <c r="J13" i="3"/>
  <c r="K13" i="3"/>
  <c r="L13" i="3"/>
  <c r="M13" i="3"/>
  <c r="N13" i="3"/>
  <c r="O13" i="3"/>
  <c r="E14" i="3"/>
  <c r="F14" i="3"/>
  <c r="G14" i="3"/>
  <c r="H14" i="3"/>
  <c r="I14" i="3"/>
  <c r="J14" i="3"/>
  <c r="K14" i="3"/>
  <c r="L14" i="3"/>
  <c r="M14" i="3"/>
  <c r="N14" i="3"/>
  <c r="O14" i="3"/>
  <c r="E15" i="3"/>
  <c r="F15" i="3"/>
  <c r="G15" i="3"/>
  <c r="H15" i="3"/>
  <c r="I15" i="3"/>
  <c r="J15" i="3"/>
  <c r="K15" i="3"/>
  <c r="L15" i="3"/>
  <c r="M15" i="3"/>
  <c r="N15" i="3"/>
  <c r="O15" i="3"/>
  <c r="E16" i="3"/>
  <c r="F16" i="3"/>
  <c r="G16" i="3"/>
  <c r="H16" i="3"/>
  <c r="I16" i="3"/>
  <c r="J16" i="3"/>
  <c r="K16" i="3"/>
  <c r="L16" i="3"/>
  <c r="M16" i="3"/>
  <c r="N16" i="3"/>
  <c r="O16" i="3"/>
  <c r="E17" i="3"/>
  <c r="F17" i="3"/>
  <c r="G17" i="3"/>
  <c r="H17" i="3"/>
  <c r="I17" i="3"/>
  <c r="J17" i="3"/>
  <c r="K17" i="3"/>
  <c r="L17" i="3"/>
  <c r="M17" i="3"/>
  <c r="N17" i="3"/>
  <c r="O17" i="3"/>
  <c r="E18" i="3"/>
  <c r="F18" i="3"/>
  <c r="G18" i="3"/>
  <c r="H18" i="3"/>
  <c r="I18" i="3"/>
  <c r="J18" i="3"/>
  <c r="K18" i="3"/>
  <c r="L18" i="3"/>
  <c r="M18" i="3"/>
  <c r="N18" i="3"/>
  <c r="O18" i="3"/>
  <c r="E19" i="3"/>
  <c r="F19" i="3"/>
  <c r="G19" i="3"/>
  <c r="H19" i="3"/>
  <c r="I19" i="3"/>
  <c r="J19" i="3"/>
  <c r="K19" i="3"/>
  <c r="L19" i="3"/>
  <c r="M19" i="3"/>
  <c r="N19" i="3"/>
  <c r="O19" i="3"/>
  <c r="E20" i="3"/>
  <c r="F20" i="3"/>
  <c r="G20" i="3"/>
  <c r="H20" i="3"/>
  <c r="I20" i="3"/>
  <c r="J20" i="3"/>
  <c r="K20" i="3"/>
  <c r="L20" i="3"/>
  <c r="M20" i="3"/>
  <c r="N20" i="3"/>
  <c r="O20" i="3"/>
  <c r="E21" i="3"/>
  <c r="F21" i="3"/>
  <c r="G21" i="3"/>
  <c r="H21" i="3"/>
  <c r="I21" i="3"/>
  <c r="J21" i="3"/>
  <c r="K21" i="3"/>
  <c r="L21" i="3"/>
  <c r="M21" i="3"/>
  <c r="N21" i="3"/>
  <c r="O21" i="3"/>
  <c r="E22" i="3"/>
  <c r="F22" i="3"/>
  <c r="G22" i="3"/>
  <c r="H22" i="3"/>
  <c r="I22" i="3"/>
  <c r="J22" i="3"/>
  <c r="K22" i="3"/>
  <c r="L22" i="3"/>
  <c r="M22" i="3"/>
  <c r="N22" i="3"/>
  <c r="O22" i="3"/>
  <c r="E23" i="3"/>
  <c r="F23" i="3"/>
  <c r="G23" i="3"/>
  <c r="H23" i="3"/>
  <c r="I23" i="3"/>
  <c r="J23" i="3"/>
  <c r="K23" i="3"/>
  <c r="L23" i="3"/>
  <c r="M23" i="3"/>
  <c r="N23" i="3"/>
  <c r="O23" i="3"/>
  <c r="E24" i="3"/>
  <c r="F24" i="3"/>
  <c r="G24" i="3"/>
  <c r="H24" i="3"/>
  <c r="I24" i="3"/>
  <c r="J24" i="3"/>
  <c r="K24" i="3"/>
  <c r="L24" i="3"/>
  <c r="M24" i="3"/>
  <c r="N24" i="3"/>
  <c r="O24" i="3"/>
  <c r="E25" i="3"/>
  <c r="F25" i="3"/>
  <c r="G25" i="3"/>
  <c r="H25" i="3"/>
  <c r="I25" i="3"/>
  <c r="J25" i="3"/>
  <c r="K25" i="3"/>
  <c r="L25" i="3"/>
  <c r="M25" i="3"/>
  <c r="N25" i="3"/>
  <c r="O25" i="3"/>
  <c r="E26" i="3"/>
  <c r="F26" i="3"/>
  <c r="G26" i="3"/>
  <c r="H26" i="3"/>
  <c r="I26" i="3"/>
  <c r="J26" i="3"/>
  <c r="K26" i="3"/>
  <c r="L26" i="3"/>
  <c r="M26" i="3"/>
  <c r="N26" i="3"/>
  <c r="O26" i="3"/>
  <c r="E27" i="3"/>
  <c r="F27" i="3"/>
  <c r="G27" i="3"/>
  <c r="H27" i="3"/>
  <c r="I27" i="3"/>
  <c r="J27" i="3"/>
  <c r="K27" i="3"/>
  <c r="L27" i="3"/>
  <c r="M27" i="3"/>
  <c r="N27" i="3"/>
  <c r="O27" i="3"/>
  <c r="E28" i="3"/>
  <c r="F28" i="3"/>
  <c r="G28" i="3"/>
  <c r="H28" i="3"/>
  <c r="I28" i="3"/>
  <c r="J28" i="3"/>
  <c r="K28" i="3"/>
  <c r="L28" i="3"/>
  <c r="M28" i="3"/>
  <c r="N28" i="3"/>
  <c r="O28" i="3"/>
  <c r="E29" i="3"/>
  <c r="F29" i="3"/>
  <c r="G29" i="3"/>
  <c r="H29" i="3"/>
  <c r="I29" i="3"/>
  <c r="J29" i="3"/>
  <c r="K29" i="3"/>
  <c r="L29" i="3"/>
  <c r="M29" i="3"/>
  <c r="N29" i="3"/>
  <c r="O29" i="3"/>
  <c r="E30" i="3"/>
  <c r="F30" i="3"/>
  <c r="G30" i="3"/>
  <c r="H30" i="3"/>
  <c r="I30" i="3"/>
  <c r="J30" i="3"/>
  <c r="K30" i="3"/>
  <c r="L30" i="3"/>
  <c r="M30" i="3"/>
  <c r="N30" i="3"/>
  <c r="O30" i="3"/>
  <c r="E31" i="3"/>
  <c r="F31" i="3"/>
  <c r="G31" i="3"/>
  <c r="H31" i="3"/>
  <c r="I31" i="3"/>
  <c r="J31" i="3"/>
  <c r="K31" i="3"/>
  <c r="L31" i="3"/>
  <c r="M31" i="3"/>
  <c r="N31" i="3"/>
  <c r="O31" i="3"/>
  <c r="E32" i="3"/>
  <c r="F32" i="3"/>
  <c r="G32" i="3"/>
  <c r="H32" i="3"/>
  <c r="I32" i="3"/>
  <c r="J32" i="3"/>
  <c r="K32" i="3"/>
  <c r="L32" i="3"/>
  <c r="M32" i="3"/>
  <c r="N32" i="3"/>
  <c r="O32" i="3"/>
  <c r="E33" i="3"/>
  <c r="F33" i="3"/>
  <c r="G33" i="3"/>
  <c r="H33" i="3"/>
  <c r="I33" i="3"/>
  <c r="J33" i="3"/>
  <c r="K33" i="3"/>
  <c r="L33" i="3"/>
  <c r="M33" i="3"/>
  <c r="N33" i="3"/>
  <c r="O33" i="3"/>
  <c r="E34" i="3"/>
  <c r="F34" i="3"/>
  <c r="G34" i="3"/>
  <c r="H34" i="3"/>
  <c r="I34" i="3"/>
  <c r="J34" i="3"/>
  <c r="K34" i="3"/>
  <c r="L34" i="3"/>
  <c r="M34" i="3"/>
  <c r="N34" i="3"/>
  <c r="O34" i="3"/>
  <c r="E35" i="3"/>
  <c r="F35" i="3"/>
  <c r="G35" i="3"/>
  <c r="H35" i="3"/>
  <c r="I35" i="3"/>
  <c r="J35" i="3"/>
  <c r="K35" i="3"/>
  <c r="L35" i="3"/>
  <c r="M35" i="3"/>
  <c r="N35" i="3"/>
  <c r="O35" i="3"/>
  <c r="E36" i="3"/>
  <c r="F36" i="3"/>
  <c r="G36" i="3"/>
  <c r="H36" i="3"/>
  <c r="I36" i="3"/>
  <c r="J36" i="3"/>
  <c r="K36" i="3"/>
  <c r="L36" i="3"/>
  <c r="M36" i="3"/>
  <c r="N36" i="3"/>
  <c r="O36" i="3"/>
  <c r="E37" i="3"/>
  <c r="F37" i="3"/>
  <c r="G37" i="3"/>
  <c r="H37" i="3"/>
  <c r="I37" i="3"/>
  <c r="J37" i="3"/>
  <c r="K37" i="3"/>
  <c r="L37" i="3"/>
  <c r="M37" i="3"/>
  <c r="N37" i="3"/>
  <c r="O37" i="3"/>
  <c r="E38" i="3"/>
  <c r="F38" i="3"/>
  <c r="G38" i="3"/>
  <c r="H38" i="3"/>
  <c r="I38" i="3"/>
  <c r="J38" i="3"/>
  <c r="K38" i="3"/>
  <c r="L38" i="3"/>
  <c r="M38" i="3"/>
  <c r="N38" i="3"/>
  <c r="O38" i="3"/>
  <c r="E39" i="3"/>
  <c r="F39" i="3"/>
  <c r="G39" i="3"/>
  <c r="H39" i="3"/>
  <c r="I39" i="3"/>
  <c r="J39" i="3"/>
  <c r="K39" i="3"/>
  <c r="L39" i="3"/>
  <c r="M39" i="3"/>
  <c r="N39" i="3"/>
  <c r="O39" i="3"/>
  <c r="E40" i="3"/>
  <c r="F40" i="3"/>
  <c r="G40" i="3"/>
  <c r="H40" i="3"/>
  <c r="I40" i="3"/>
  <c r="J40" i="3"/>
  <c r="K40" i="3"/>
  <c r="L40" i="3"/>
  <c r="M40" i="3"/>
  <c r="N40" i="3"/>
  <c r="O40" i="3"/>
  <c r="E41" i="3"/>
  <c r="F41" i="3"/>
  <c r="G41" i="3"/>
  <c r="H41" i="3"/>
  <c r="I41" i="3"/>
  <c r="J41" i="3"/>
  <c r="K41" i="3"/>
  <c r="L41" i="3"/>
  <c r="M41" i="3"/>
  <c r="N41" i="3"/>
  <c r="O41" i="3"/>
  <c r="E42" i="3"/>
  <c r="F42" i="3"/>
  <c r="G42" i="3"/>
  <c r="H42" i="3"/>
  <c r="I42" i="3"/>
  <c r="J42" i="3"/>
  <c r="K42" i="3"/>
  <c r="L42" i="3"/>
  <c r="M42" i="3"/>
  <c r="N42" i="3"/>
  <c r="O42" i="3"/>
  <c r="E43" i="3"/>
  <c r="F43" i="3"/>
  <c r="G43" i="3"/>
  <c r="H43" i="3"/>
  <c r="I43" i="3"/>
  <c r="J43" i="3"/>
  <c r="K43" i="3"/>
  <c r="L43" i="3"/>
  <c r="M43" i="3"/>
  <c r="N43" i="3"/>
  <c r="O43" i="3"/>
  <c r="E44" i="3"/>
  <c r="F44" i="3"/>
  <c r="G44" i="3"/>
  <c r="H44" i="3"/>
  <c r="I44" i="3"/>
  <c r="J44" i="3"/>
  <c r="K44" i="3"/>
  <c r="L44" i="3"/>
  <c r="M44" i="3"/>
  <c r="N44" i="3"/>
  <c r="O44" i="3"/>
  <c r="E45" i="3"/>
  <c r="F45" i="3"/>
  <c r="G45" i="3"/>
  <c r="H45" i="3"/>
  <c r="I45" i="3"/>
  <c r="J45" i="3"/>
  <c r="K45" i="3"/>
  <c r="L45" i="3"/>
  <c r="M45" i="3"/>
  <c r="N45" i="3"/>
  <c r="O45" i="3"/>
  <c r="E46" i="3"/>
  <c r="F46" i="3"/>
  <c r="G46" i="3"/>
  <c r="H46" i="3"/>
  <c r="I46" i="3"/>
  <c r="J46" i="3"/>
  <c r="K46" i="3"/>
  <c r="L46" i="3"/>
  <c r="M46" i="3"/>
  <c r="N46" i="3"/>
  <c r="O46" i="3"/>
  <c r="E47" i="3"/>
  <c r="F47" i="3"/>
  <c r="G47" i="3"/>
  <c r="H47" i="3"/>
  <c r="I47" i="3"/>
  <c r="J47" i="3"/>
  <c r="K47" i="3"/>
  <c r="L47" i="3"/>
  <c r="M47" i="3"/>
  <c r="N47" i="3"/>
  <c r="O47" i="3"/>
  <c r="E48" i="3"/>
  <c r="F48" i="3"/>
  <c r="G48" i="3"/>
  <c r="H48" i="3"/>
  <c r="I48" i="3"/>
  <c r="J48" i="3"/>
  <c r="K48" i="3"/>
  <c r="L48" i="3"/>
  <c r="M48" i="3"/>
  <c r="N48" i="3"/>
  <c r="O48" i="3"/>
  <c r="E49" i="3"/>
  <c r="F49" i="3"/>
  <c r="G49" i="3"/>
  <c r="H49" i="3"/>
  <c r="I49" i="3"/>
  <c r="J49" i="3"/>
  <c r="K49" i="3"/>
  <c r="L49" i="3"/>
  <c r="M49" i="3"/>
  <c r="N49" i="3"/>
  <c r="O49" i="3"/>
  <c r="E50" i="3"/>
  <c r="F50" i="3"/>
  <c r="G50" i="3"/>
  <c r="H50" i="3"/>
  <c r="I50" i="3"/>
  <c r="J50" i="3"/>
  <c r="K50" i="3"/>
  <c r="L50" i="3"/>
  <c r="M50" i="3"/>
  <c r="N50" i="3"/>
  <c r="O50" i="3"/>
  <c r="E51" i="3"/>
  <c r="F51" i="3"/>
  <c r="G51" i="3"/>
  <c r="H51" i="3"/>
  <c r="I51" i="3"/>
  <c r="J51" i="3"/>
  <c r="K51" i="3"/>
  <c r="L51" i="3"/>
  <c r="M51" i="3"/>
  <c r="N51" i="3"/>
  <c r="O51" i="3"/>
  <c r="E52" i="3"/>
  <c r="F52" i="3"/>
  <c r="G52" i="3"/>
  <c r="H52" i="3"/>
  <c r="I52" i="3"/>
  <c r="J52" i="3"/>
  <c r="K52" i="3"/>
  <c r="L52" i="3"/>
  <c r="M52" i="3"/>
  <c r="N52" i="3"/>
  <c r="O52" i="3"/>
  <c r="E53" i="3"/>
  <c r="F53" i="3"/>
  <c r="G53" i="3"/>
  <c r="H53" i="3"/>
  <c r="I53" i="3"/>
  <c r="J53" i="3"/>
  <c r="K53" i="3"/>
  <c r="L53" i="3"/>
  <c r="M53" i="3"/>
  <c r="N53" i="3"/>
  <c r="O53" i="3"/>
  <c r="E54" i="3"/>
  <c r="F54" i="3"/>
  <c r="G54" i="3"/>
  <c r="H54" i="3"/>
  <c r="I54" i="3"/>
  <c r="J54" i="3"/>
  <c r="K54" i="3"/>
  <c r="L54" i="3"/>
  <c r="M54" i="3"/>
  <c r="N54" i="3"/>
  <c r="O54" i="3"/>
  <c r="E55" i="3"/>
  <c r="F55" i="3"/>
  <c r="G55" i="3"/>
  <c r="H55" i="3"/>
  <c r="I55" i="3"/>
  <c r="J55" i="3"/>
  <c r="K55" i="3"/>
  <c r="L55" i="3"/>
  <c r="M55" i="3"/>
  <c r="N55" i="3"/>
  <c r="O55" i="3"/>
  <c r="E56" i="3"/>
  <c r="F56" i="3"/>
  <c r="G56" i="3"/>
  <c r="H56" i="3"/>
  <c r="I56" i="3"/>
  <c r="J56" i="3"/>
  <c r="K56" i="3"/>
  <c r="L56" i="3"/>
  <c r="M56" i="3"/>
  <c r="N56" i="3"/>
  <c r="O56" i="3"/>
  <c r="E57" i="3"/>
  <c r="F57" i="3"/>
  <c r="G57" i="3"/>
  <c r="H57" i="3"/>
  <c r="I57" i="3"/>
  <c r="J57" i="3"/>
  <c r="K57" i="3"/>
  <c r="L57" i="3"/>
  <c r="M57" i="3"/>
  <c r="N57" i="3"/>
  <c r="O57" i="3"/>
  <c r="E58" i="3"/>
  <c r="F58" i="3"/>
  <c r="G58" i="3"/>
  <c r="H58" i="3"/>
  <c r="I58" i="3"/>
  <c r="J58" i="3"/>
  <c r="K58" i="3"/>
  <c r="L58" i="3"/>
  <c r="M58" i="3"/>
  <c r="N58" i="3"/>
  <c r="O58" i="3"/>
  <c r="E59" i="3"/>
  <c r="F59" i="3"/>
  <c r="G59" i="3"/>
  <c r="H59" i="3"/>
  <c r="I59" i="3"/>
  <c r="J59" i="3"/>
  <c r="K59" i="3"/>
  <c r="L59" i="3"/>
  <c r="M59" i="3"/>
  <c r="N59" i="3"/>
  <c r="O59" i="3"/>
  <c r="E60" i="3"/>
  <c r="F60" i="3"/>
  <c r="G60" i="3"/>
  <c r="H60" i="3"/>
  <c r="I60" i="3"/>
  <c r="J60" i="3"/>
  <c r="K60" i="3"/>
  <c r="L60" i="3"/>
  <c r="M60" i="3"/>
  <c r="N60" i="3"/>
  <c r="O60" i="3"/>
  <c r="E61" i="3"/>
  <c r="F61" i="3"/>
  <c r="G61" i="3"/>
  <c r="H61" i="3"/>
  <c r="I61" i="3"/>
  <c r="J61" i="3"/>
  <c r="K61" i="3"/>
  <c r="L61" i="3"/>
  <c r="M61" i="3"/>
  <c r="N61" i="3"/>
  <c r="O61" i="3"/>
  <c r="E62" i="3"/>
  <c r="F62" i="3"/>
  <c r="G62" i="3"/>
  <c r="H62" i="3"/>
  <c r="I62" i="3"/>
  <c r="J62" i="3"/>
  <c r="K62" i="3"/>
  <c r="L62" i="3"/>
  <c r="M62" i="3"/>
  <c r="N62" i="3"/>
  <c r="O62" i="3"/>
  <c r="E63" i="3"/>
  <c r="F63" i="3"/>
  <c r="G63" i="3"/>
  <c r="H63" i="3"/>
  <c r="I63" i="3"/>
  <c r="J63" i="3"/>
  <c r="K63" i="3"/>
  <c r="L63" i="3"/>
  <c r="M63" i="3"/>
  <c r="N63" i="3"/>
  <c r="O63" i="3"/>
  <c r="E64" i="3"/>
  <c r="F64" i="3"/>
  <c r="G64" i="3"/>
  <c r="H64" i="3"/>
  <c r="I64" i="3"/>
  <c r="J64" i="3"/>
  <c r="K64" i="3"/>
  <c r="L64" i="3"/>
  <c r="M64" i="3"/>
  <c r="N64" i="3"/>
  <c r="O64" i="3"/>
  <c r="E65" i="3"/>
  <c r="F65" i="3"/>
  <c r="G65" i="3"/>
  <c r="H65" i="3"/>
  <c r="I65" i="3"/>
  <c r="J65" i="3"/>
  <c r="K65" i="3"/>
  <c r="L65" i="3"/>
  <c r="M65" i="3"/>
  <c r="N65" i="3"/>
  <c r="O65" i="3"/>
  <c r="E66" i="3"/>
  <c r="F66" i="3"/>
  <c r="G66" i="3"/>
  <c r="H66" i="3"/>
  <c r="I66" i="3"/>
  <c r="J66" i="3"/>
  <c r="K66" i="3"/>
  <c r="L66" i="3"/>
  <c r="M66" i="3"/>
  <c r="N66" i="3"/>
  <c r="O66" i="3"/>
  <c r="E67" i="3"/>
  <c r="F67" i="3"/>
  <c r="G67" i="3"/>
  <c r="H67" i="3"/>
  <c r="I67" i="3"/>
  <c r="J67" i="3"/>
  <c r="K67" i="3"/>
  <c r="L67" i="3"/>
  <c r="M67" i="3"/>
  <c r="N67" i="3"/>
  <c r="O67" i="3"/>
  <c r="E68" i="3"/>
  <c r="F68" i="3"/>
  <c r="G68" i="3"/>
  <c r="H68" i="3"/>
  <c r="I68" i="3"/>
  <c r="J68" i="3"/>
  <c r="K68" i="3"/>
  <c r="L68" i="3"/>
  <c r="M68" i="3"/>
  <c r="N68" i="3"/>
  <c r="O68" i="3"/>
  <c r="E69" i="3"/>
  <c r="F69" i="3"/>
  <c r="G69" i="3"/>
  <c r="H69" i="3"/>
  <c r="I69" i="3"/>
  <c r="J69" i="3"/>
  <c r="K69" i="3"/>
  <c r="L69" i="3"/>
  <c r="M69" i="3"/>
  <c r="N69" i="3"/>
  <c r="O69" i="3"/>
  <c r="E70" i="3"/>
  <c r="F70" i="3"/>
  <c r="G70" i="3"/>
  <c r="H70" i="3"/>
  <c r="I70" i="3"/>
  <c r="J70" i="3"/>
  <c r="K70" i="3"/>
  <c r="L70" i="3"/>
  <c r="M70" i="3"/>
  <c r="N70" i="3"/>
  <c r="O70" i="3"/>
  <c r="E71" i="3"/>
  <c r="F71" i="3"/>
  <c r="G71" i="3"/>
  <c r="H71" i="3"/>
  <c r="I71" i="3"/>
  <c r="J71" i="3"/>
  <c r="K71" i="3"/>
  <c r="L71" i="3"/>
  <c r="M71" i="3"/>
  <c r="N71" i="3"/>
  <c r="O71" i="3"/>
  <c r="E72" i="3"/>
  <c r="F72" i="3"/>
  <c r="G72" i="3"/>
  <c r="H72" i="3"/>
  <c r="I72" i="3"/>
  <c r="J72" i="3"/>
  <c r="K72" i="3"/>
  <c r="L72" i="3"/>
  <c r="M72" i="3"/>
  <c r="N72" i="3"/>
  <c r="O72" i="3"/>
  <c r="E73" i="3"/>
  <c r="F73" i="3"/>
  <c r="G73" i="3"/>
  <c r="H73" i="3"/>
  <c r="I73" i="3"/>
  <c r="J73" i="3"/>
  <c r="K73" i="3"/>
  <c r="L73" i="3"/>
  <c r="M73" i="3"/>
  <c r="N73" i="3"/>
  <c r="O73" i="3"/>
  <c r="E74" i="3"/>
  <c r="F74" i="3"/>
  <c r="G74" i="3"/>
  <c r="H74" i="3"/>
  <c r="I74" i="3"/>
  <c r="J74" i="3"/>
  <c r="K74" i="3"/>
  <c r="L74" i="3"/>
  <c r="M74" i="3"/>
  <c r="N74" i="3"/>
  <c r="O74" i="3"/>
  <c r="E75" i="3"/>
  <c r="F75" i="3"/>
  <c r="G75" i="3"/>
  <c r="H75" i="3"/>
  <c r="I75" i="3"/>
  <c r="J75" i="3"/>
  <c r="K75" i="3"/>
  <c r="L75" i="3"/>
  <c r="M75" i="3"/>
  <c r="N75" i="3"/>
  <c r="O75" i="3"/>
  <c r="E76" i="3"/>
  <c r="F76" i="3"/>
  <c r="G76" i="3"/>
  <c r="H76" i="3"/>
  <c r="I76" i="3"/>
  <c r="J76" i="3"/>
  <c r="K76" i="3"/>
  <c r="L76" i="3"/>
  <c r="M76" i="3"/>
  <c r="N76" i="3"/>
  <c r="O76" i="3"/>
  <c r="E77" i="3"/>
  <c r="F77" i="3"/>
  <c r="G77" i="3"/>
  <c r="H77" i="3"/>
  <c r="I77" i="3"/>
  <c r="J77" i="3"/>
  <c r="K77" i="3"/>
  <c r="L77" i="3"/>
  <c r="M77" i="3"/>
  <c r="N77" i="3"/>
  <c r="O77" i="3"/>
  <c r="E78" i="3"/>
  <c r="F78" i="3"/>
  <c r="G78" i="3"/>
  <c r="H78" i="3"/>
  <c r="I78" i="3"/>
  <c r="J78" i="3"/>
  <c r="K78" i="3"/>
  <c r="L78" i="3"/>
  <c r="M78" i="3"/>
  <c r="N78" i="3"/>
  <c r="O78" i="3"/>
  <c r="E79" i="3"/>
  <c r="F79" i="3"/>
  <c r="G79" i="3"/>
  <c r="H79" i="3"/>
  <c r="I79" i="3"/>
  <c r="J79" i="3"/>
  <c r="K79" i="3"/>
  <c r="L79" i="3"/>
  <c r="M79" i="3"/>
  <c r="N79" i="3"/>
  <c r="O79" i="3"/>
  <c r="E80" i="3"/>
  <c r="F80" i="3"/>
  <c r="G80" i="3"/>
  <c r="H80" i="3"/>
  <c r="I80" i="3"/>
  <c r="J80" i="3"/>
  <c r="K80" i="3"/>
  <c r="L80" i="3"/>
  <c r="M80" i="3"/>
  <c r="N80" i="3"/>
  <c r="O80" i="3"/>
  <c r="E81" i="3"/>
  <c r="F81" i="3"/>
  <c r="G81" i="3"/>
  <c r="H81" i="3"/>
  <c r="I81" i="3"/>
  <c r="J81" i="3"/>
  <c r="K81" i="3"/>
  <c r="L81" i="3"/>
  <c r="M81" i="3"/>
  <c r="N81" i="3"/>
  <c r="O81" i="3"/>
  <c r="E82" i="3"/>
  <c r="F82" i="3"/>
  <c r="G82" i="3"/>
  <c r="H82" i="3"/>
  <c r="I82" i="3"/>
  <c r="J82" i="3"/>
  <c r="K82" i="3"/>
  <c r="L82" i="3"/>
  <c r="M82" i="3"/>
  <c r="N82" i="3"/>
  <c r="O82" i="3"/>
  <c r="E83" i="3"/>
  <c r="F83" i="3"/>
  <c r="G83" i="3"/>
  <c r="H83" i="3"/>
  <c r="I83" i="3"/>
  <c r="J83" i="3"/>
  <c r="K83" i="3"/>
  <c r="L83" i="3"/>
  <c r="M83" i="3"/>
  <c r="N83" i="3"/>
  <c r="O83" i="3"/>
  <c r="E84" i="3"/>
  <c r="F84" i="3"/>
  <c r="G84" i="3"/>
  <c r="H84" i="3"/>
  <c r="I84" i="3"/>
  <c r="J84" i="3"/>
  <c r="K84" i="3"/>
  <c r="L84" i="3"/>
  <c r="M84" i="3"/>
  <c r="N84" i="3"/>
  <c r="O84" i="3"/>
  <c r="E85" i="3"/>
  <c r="F85" i="3"/>
  <c r="G85" i="3"/>
  <c r="H85" i="3"/>
  <c r="I85" i="3"/>
  <c r="J85" i="3"/>
  <c r="K85" i="3"/>
  <c r="L85" i="3"/>
  <c r="M85" i="3"/>
  <c r="N85" i="3"/>
  <c r="O85" i="3"/>
  <c r="E86" i="3"/>
  <c r="F86" i="3"/>
  <c r="G86" i="3"/>
  <c r="H86" i="3"/>
  <c r="I86" i="3"/>
  <c r="J86" i="3"/>
  <c r="K86" i="3"/>
  <c r="L86" i="3"/>
  <c r="M86" i="3"/>
  <c r="N86" i="3"/>
  <c r="O86" i="3"/>
  <c r="E87" i="3"/>
  <c r="F87" i="3"/>
  <c r="G87" i="3"/>
  <c r="H87" i="3"/>
  <c r="I87" i="3"/>
  <c r="J87" i="3"/>
  <c r="K87" i="3"/>
  <c r="L87" i="3"/>
  <c r="M87" i="3"/>
  <c r="N87" i="3"/>
  <c r="O87" i="3"/>
  <c r="E88" i="3"/>
  <c r="F88" i="3"/>
  <c r="G88" i="3"/>
  <c r="H88" i="3"/>
  <c r="I88" i="3"/>
  <c r="J88" i="3"/>
  <c r="K88" i="3"/>
  <c r="L88" i="3"/>
  <c r="M88" i="3"/>
  <c r="N88" i="3"/>
  <c r="O88" i="3"/>
  <c r="E89" i="3"/>
  <c r="F89" i="3"/>
  <c r="G89" i="3"/>
  <c r="H89" i="3"/>
  <c r="I89" i="3"/>
  <c r="J89" i="3"/>
  <c r="K89" i="3"/>
  <c r="L89" i="3"/>
  <c r="M89" i="3"/>
  <c r="N89" i="3"/>
  <c r="O89" i="3"/>
  <c r="E90" i="3"/>
  <c r="F90" i="3"/>
  <c r="G90" i="3"/>
  <c r="H90" i="3"/>
  <c r="I90" i="3"/>
  <c r="J90" i="3"/>
  <c r="K90" i="3"/>
  <c r="L90" i="3"/>
  <c r="M90" i="3"/>
  <c r="N90" i="3"/>
  <c r="O90" i="3"/>
  <c r="E91" i="3"/>
  <c r="F91" i="3"/>
  <c r="G91" i="3"/>
  <c r="H91" i="3"/>
  <c r="I91" i="3"/>
  <c r="J91" i="3"/>
  <c r="K91" i="3"/>
  <c r="L91" i="3"/>
  <c r="M91" i="3"/>
  <c r="N91" i="3"/>
  <c r="O91" i="3"/>
  <c r="E92" i="3"/>
  <c r="F92" i="3"/>
  <c r="G92" i="3"/>
  <c r="H92" i="3"/>
  <c r="I92" i="3"/>
  <c r="J92" i="3"/>
  <c r="K92" i="3"/>
  <c r="L92" i="3"/>
  <c r="M92" i="3"/>
  <c r="N92" i="3"/>
  <c r="O92" i="3"/>
  <c r="E93" i="3"/>
  <c r="F93" i="3"/>
  <c r="G93" i="3"/>
  <c r="H93" i="3"/>
  <c r="I93" i="3"/>
  <c r="J93" i="3"/>
  <c r="K93" i="3"/>
  <c r="L93" i="3"/>
  <c r="M93" i="3"/>
  <c r="N93" i="3"/>
  <c r="O93" i="3"/>
  <c r="E94" i="3"/>
  <c r="F94" i="3"/>
  <c r="G94" i="3"/>
  <c r="H94" i="3"/>
  <c r="I94" i="3"/>
  <c r="J94" i="3"/>
  <c r="K94" i="3"/>
  <c r="L94" i="3"/>
  <c r="M94" i="3"/>
  <c r="N94" i="3"/>
  <c r="O94" i="3"/>
  <c r="E95" i="3"/>
  <c r="F95" i="3"/>
  <c r="G95" i="3"/>
  <c r="H95" i="3"/>
  <c r="I95" i="3"/>
  <c r="J95" i="3"/>
  <c r="K95" i="3"/>
  <c r="L95" i="3"/>
  <c r="M95" i="3"/>
  <c r="N95" i="3"/>
  <c r="O95" i="3"/>
  <c r="E96" i="3"/>
  <c r="F96" i="3"/>
  <c r="G96" i="3"/>
  <c r="H96" i="3"/>
  <c r="I96" i="3"/>
  <c r="J96" i="3"/>
  <c r="K96" i="3"/>
  <c r="L96" i="3"/>
  <c r="M96" i="3"/>
  <c r="N96" i="3"/>
  <c r="O96" i="3"/>
  <c r="E97" i="3"/>
  <c r="F97" i="3"/>
  <c r="G97" i="3"/>
  <c r="H97" i="3"/>
  <c r="I97" i="3"/>
  <c r="J97" i="3"/>
  <c r="K97" i="3"/>
  <c r="L97" i="3"/>
  <c r="M97" i="3"/>
  <c r="N97" i="3"/>
  <c r="O97" i="3"/>
  <c r="E98" i="3"/>
  <c r="F98" i="3"/>
  <c r="G98" i="3"/>
  <c r="H98" i="3"/>
  <c r="I98" i="3"/>
  <c r="J98" i="3"/>
  <c r="K98" i="3"/>
  <c r="L98" i="3"/>
  <c r="M98" i="3"/>
  <c r="N98" i="3"/>
  <c r="O98" i="3"/>
  <c r="E99" i="3"/>
  <c r="F99" i="3"/>
  <c r="G99" i="3"/>
  <c r="H99" i="3"/>
  <c r="I99" i="3"/>
  <c r="J99" i="3"/>
  <c r="K99" i="3"/>
  <c r="L99" i="3"/>
  <c r="M99" i="3"/>
  <c r="N99" i="3"/>
  <c r="O99" i="3"/>
  <c r="E100" i="3"/>
  <c r="F100" i="3"/>
  <c r="G100" i="3"/>
  <c r="H100" i="3"/>
  <c r="I100" i="3"/>
  <c r="J100" i="3"/>
  <c r="K100" i="3"/>
  <c r="L100" i="3"/>
  <c r="M100" i="3"/>
  <c r="N100" i="3"/>
  <c r="O100" i="3"/>
  <c r="E101" i="3"/>
  <c r="F101" i="3"/>
  <c r="G101" i="3"/>
  <c r="H101" i="3"/>
  <c r="I101" i="3"/>
  <c r="J101" i="3"/>
  <c r="K101" i="3"/>
  <c r="L101" i="3"/>
  <c r="M101" i="3"/>
  <c r="N101" i="3"/>
  <c r="O101" i="3"/>
  <c r="E102" i="3"/>
  <c r="F102" i="3"/>
  <c r="G102" i="3"/>
  <c r="H102" i="3"/>
  <c r="I102" i="3"/>
  <c r="J102" i="3"/>
  <c r="K102" i="3"/>
  <c r="L102" i="3"/>
  <c r="M102" i="3"/>
  <c r="N102" i="3"/>
  <c r="O102" i="3"/>
  <c r="E103" i="3"/>
  <c r="F103" i="3"/>
  <c r="G103" i="3"/>
  <c r="H103" i="3"/>
  <c r="I103" i="3"/>
  <c r="J103" i="3"/>
  <c r="K103" i="3"/>
  <c r="L103" i="3"/>
  <c r="M103" i="3"/>
  <c r="N103" i="3"/>
  <c r="O103" i="3"/>
  <c r="E104" i="3"/>
  <c r="F104" i="3"/>
  <c r="G104" i="3"/>
  <c r="H104" i="3"/>
  <c r="I104" i="3"/>
  <c r="J104" i="3"/>
  <c r="K104" i="3"/>
  <c r="L104" i="3"/>
  <c r="M104" i="3"/>
  <c r="N104" i="3"/>
  <c r="O104" i="3"/>
  <c r="E105" i="3"/>
  <c r="F105" i="3"/>
  <c r="G105" i="3"/>
  <c r="H105" i="3"/>
  <c r="I105" i="3"/>
  <c r="J105" i="3"/>
  <c r="K105" i="3"/>
  <c r="L105" i="3"/>
  <c r="M105" i="3"/>
  <c r="N105" i="3"/>
  <c r="O105" i="3"/>
  <c r="E106" i="3"/>
  <c r="F106" i="3"/>
  <c r="G106" i="3"/>
  <c r="H106" i="3"/>
  <c r="I106" i="3"/>
  <c r="J106" i="3"/>
  <c r="K106" i="3"/>
  <c r="L106" i="3"/>
  <c r="M106" i="3"/>
  <c r="N106" i="3"/>
  <c r="O106" i="3"/>
  <c r="E107" i="3"/>
  <c r="F107" i="3"/>
  <c r="G107" i="3"/>
  <c r="H107" i="3"/>
  <c r="I107" i="3"/>
  <c r="J107" i="3"/>
  <c r="K107" i="3"/>
  <c r="L107" i="3"/>
  <c r="M107" i="3"/>
  <c r="N107" i="3"/>
  <c r="O107" i="3"/>
  <c r="E108" i="3"/>
  <c r="F108" i="3"/>
  <c r="G108" i="3"/>
  <c r="H108" i="3"/>
  <c r="I108" i="3"/>
  <c r="J108" i="3"/>
  <c r="K108" i="3"/>
  <c r="L108" i="3"/>
  <c r="M108" i="3"/>
  <c r="N108" i="3"/>
  <c r="O108" i="3"/>
  <c r="E109" i="3"/>
  <c r="F109" i="3"/>
  <c r="G109" i="3"/>
  <c r="H109" i="3"/>
  <c r="I109" i="3"/>
  <c r="J109" i="3"/>
  <c r="K109" i="3"/>
  <c r="L109" i="3"/>
  <c r="M109" i="3"/>
  <c r="N109" i="3"/>
  <c r="O109" i="3"/>
  <c r="E110" i="3"/>
  <c r="F110" i="3"/>
  <c r="G110" i="3"/>
  <c r="H110" i="3"/>
  <c r="I110" i="3"/>
  <c r="J110" i="3"/>
  <c r="K110" i="3"/>
  <c r="L110" i="3"/>
  <c r="M110" i="3"/>
  <c r="N110" i="3"/>
  <c r="O110" i="3"/>
  <c r="E111" i="3"/>
  <c r="F111" i="3"/>
  <c r="G111" i="3"/>
  <c r="H111" i="3"/>
  <c r="I111" i="3"/>
  <c r="J111" i="3"/>
  <c r="K111" i="3"/>
  <c r="L111" i="3"/>
  <c r="M111" i="3"/>
  <c r="N111" i="3"/>
  <c r="O111" i="3"/>
  <c r="E112" i="3"/>
  <c r="F112" i="3"/>
  <c r="G112" i="3"/>
  <c r="H112" i="3"/>
  <c r="I112" i="3"/>
  <c r="J112" i="3"/>
  <c r="K112" i="3"/>
  <c r="L112" i="3"/>
  <c r="M112" i="3"/>
  <c r="N112" i="3"/>
  <c r="O112" i="3"/>
  <c r="E113" i="3"/>
  <c r="F113" i="3"/>
  <c r="G113" i="3"/>
  <c r="H113" i="3"/>
  <c r="I113" i="3"/>
  <c r="J113" i="3"/>
  <c r="K113" i="3"/>
  <c r="L113" i="3"/>
  <c r="M113" i="3"/>
  <c r="N113" i="3"/>
  <c r="O113" i="3"/>
  <c r="E114" i="3"/>
  <c r="F114" i="3"/>
  <c r="G114" i="3"/>
  <c r="H114" i="3"/>
  <c r="I114" i="3"/>
  <c r="J114" i="3"/>
  <c r="K114" i="3"/>
  <c r="L114" i="3"/>
  <c r="M114" i="3"/>
  <c r="N114" i="3"/>
  <c r="O114" i="3"/>
  <c r="E115" i="3"/>
  <c r="F115" i="3"/>
  <c r="G115" i="3"/>
  <c r="H115" i="3"/>
  <c r="I115" i="3"/>
  <c r="J115" i="3"/>
  <c r="K115" i="3"/>
  <c r="L115" i="3"/>
  <c r="M115" i="3"/>
  <c r="N115" i="3"/>
  <c r="O115" i="3"/>
  <c r="E116" i="3"/>
  <c r="F116" i="3"/>
  <c r="G116" i="3"/>
  <c r="H116" i="3"/>
  <c r="I116" i="3"/>
  <c r="J116" i="3"/>
  <c r="K116" i="3"/>
  <c r="L116" i="3"/>
  <c r="M116" i="3"/>
  <c r="N116" i="3"/>
  <c r="O116" i="3"/>
  <c r="E117" i="3"/>
  <c r="F117" i="3"/>
  <c r="G117" i="3"/>
  <c r="H117" i="3"/>
  <c r="I117" i="3"/>
  <c r="J117" i="3"/>
  <c r="K117" i="3"/>
  <c r="L117" i="3"/>
  <c r="M117" i="3"/>
  <c r="N117" i="3"/>
  <c r="O117" i="3"/>
  <c r="E118" i="3"/>
  <c r="F118" i="3"/>
  <c r="G118" i="3"/>
  <c r="H118" i="3"/>
  <c r="I118" i="3"/>
  <c r="J118" i="3"/>
  <c r="K118" i="3"/>
  <c r="L118" i="3"/>
  <c r="M118" i="3"/>
  <c r="N118" i="3"/>
  <c r="O118" i="3"/>
  <c r="E119" i="3"/>
  <c r="F119" i="3"/>
  <c r="G119" i="3"/>
  <c r="H119" i="3"/>
  <c r="I119" i="3"/>
  <c r="J119" i="3"/>
  <c r="K119" i="3"/>
  <c r="L119" i="3"/>
  <c r="M119" i="3"/>
  <c r="N119" i="3"/>
  <c r="O119" i="3"/>
  <c r="E120" i="3"/>
  <c r="F120" i="3"/>
  <c r="G120" i="3"/>
  <c r="H120" i="3"/>
  <c r="I120" i="3"/>
  <c r="J120" i="3"/>
  <c r="K120" i="3"/>
  <c r="L120" i="3"/>
  <c r="M120" i="3"/>
  <c r="N120" i="3"/>
  <c r="O120" i="3"/>
  <c r="E121" i="3"/>
  <c r="F121" i="3"/>
  <c r="G121" i="3"/>
  <c r="H121" i="3"/>
  <c r="I121" i="3"/>
  <c r="J121" i="3"/>
  <c r="K121" i="3"/>
  <c r="L121" i="3"/>
  <c r="M121" i="3"/>
  <c r="N121" i="3"/>
  <c r="O121" i="3"/>
  <c r="E122" i="3"/>
  <c r="F122" i="3"/>
  <c r="G122" i="3"/>
  <c r="H122" i="3"/>
  <c r="I122" i="3"/>
  <c r="J122" i="3"/>
  <c r="K122" i="3"/>
  <c r="L122" i="3"/>
  <c r="M122" i="3"/>
  <c r="N122" i="3"/>
  <c r="O122" i="3"/>
  <c r="E123" i="3"/>
  <c r="F123" i="3"/>
  <c r="G123" i="3"/>
  <c r="H123" i="3"/>
  <c r="I123" i="3"/>
  <c r="J123" i="3"/>
  <c r="K123" i="3"/>
  <c r="L123" i="3"/>
  <c r="M123" i="3"/>
  <c r="N123" i="3"/>
  <c r="O123" i="3"/>
  <c r="E124" i="3"/>
  <c r="F124" i="3"/>
  <c r="G124" i="3"/>
  <c r="H124" i="3"/>
  <c r="I124" i="3"/>
  <c r="J124" i="3"/>
  <c r="K124" i="3"/>
  <c r="L124" i="3"/>
  <c r="M124" i="3"/>
  <c r="N124" i="3"/>
  <c r="O124" i="3"/>
  <c r="E125" i="3"/>
  <c r="F125" i="3"/>
  <c r="G125" i="3"/>
  <c r="H125" i="3"/>
  <c r="I125" i="3"/>
  <c r="J125" i="3"/>
  <c r="K125" i="3"/>
  <c r="L125" i="3"/>
  <c r="M125" i="3"/>
  <c r="N125" i="3"/>
  <c r="O125" i="3"/>
  <c r="E126" i="3"/>
  <c r="F126" i="3"/>
  <c r="G126" i="3"/>
  <c r="H126" i="3"/>
  <c r="I126" i="3"/>
  <c r="J126" i="3"/>
  <c r="K126" i="3"/>
  <c r="L126" i="3"/>
  <c r="M126" i="3"/>
  <c r="N126" i="3"/>
  <c r="O126" i="3"/>
  <c r="E127" i="3"/>
  <c r="F127" i="3"/>
  <c r="G127" i="3"/>
  <c r="H127" i="3"/>
  <c r="I127" i="3"/>
  <c r="J127" i="3"/>
  <c r="K127" i="3"/>
  <c r="L127" i="3"/>
  <c r="M127" i="3"/>
  <c r="N127" i="3"/>
  <c r="O127" i="3"/>
  <c r="E128" i="3"/>
  <c r="F128" i="3"/>
  <c r="G128" i="3"/>
  <c r="H128" i="3"/>
  <c r="I128" i="3"/>
  <c r="J128" i="3"/>
  <c r="K128" i="3"/>
  <c r="L128" i="3"/>
  <c r="M128" i="3"/>
  <c r="N128" i="3"/>
  <c r="O128" i="3"/>
  <c r="E129" i="3"/>
  <c r="F129" i="3"/>
  <c r="G129" i="3"/>
  <c r="H129" i="3"/>
  <c r="I129" i="3"/>
  <c r="J129" i="3"/>
  <c r="K129" i="3"/>
  <c r="L129" i="3"/>
  <c r="M129" i="3"/>
  <c r="N129" i="3"/>
  <c r="O129" i="3"/>
  <c r="E130" i="3"/>
  <c r="F130" i="3"/>
  <c r="G130" i="3"/>
  <c r="H130" i="3"/>
  <c r="I130" i="3"/>
  <c r="J130" i="3"/>
  <c r="K130" i="3"/>
  <c r="L130" i="3"/>
  <c r="M130" i="3"/>
  <c r="N130" i="3"/>
  <c r="O130" i="3"/>
  <c r="E131" i="3"/>
  <c r="F131" i="3"/>
  <c r="G131" i="3"/>
  <c r="H131" i="3"/>
  <c r="I131" i="3"/>
  <c r="J131" i="3"/>
  <c r="K131" i="3"/>
  <c r="L131" i="3"/>
  <c r="M131" i="3"/>
  <c r="N131" i="3"/>
  <c r="O131" i="3"/>
  <c r="E132" i="3"/>
  <c r="F132" i="3"/>
  <c r="G132" i="3"/>
  <c r="H132" i="3"/>
  <c r="I132" i="3"/>
  <c r="J132" i="3"/>
  <c r="K132" i="3"/>
  <c r="L132" i="3"/>
  <c r="M132" i="3"/>
  <c r="N132" i="3"/>
  <c r="O132" i="3"/>
  <c r="E133" i="3"/>
  <c r="F133" i="3"/>
  <c r="G133" i="3"/>
  <c r="H133" i="3"/>
  <c r="I133" i="3"/>
  <c r="J133" i="3"/>
  <c r="K133" i="3"/>
  <c r="L133" i="3"/>
  <c r="M133" i="3"/>
  <c r="N133" i="3"/>
  <c r="O133" i="3"/>
  <c r="E134" i="3"/>
  <c r="F134" i="3"/>
  <c r="G134" i="3"/>
  <c r="H134" i="3"/>
  <c r="I134" i="3"/>
  <c r="J134" i="3"/>
  <c r="K134" i="3"/>
  <c r="L134" i="3"/>
  <c r="M134" i="3"/>
  <c r="N134" i="3"/>
  <c r="O134" i="3"/>
  <c r="E135" i="3"/>
  <c r="F135" i="3"/>
  <c r="G135" i="3"/>
  <c r="H135" i="3"/>
  <c r="I135" i="3"/>
  <c r="J135" i="3"/>
  <c r="K135" i="3"/>
  <c r="L135" i="3"/>
  <c r="M135" i="3"/>
  <c r="N135" i="3"/>
  <c r="O135" i="3"/>
  <c r="E136" i="3"/>
  <c r="F136" i="3"/>
  <c r="G136" i="3"/>
  <c r="H136" i="3"/>
  <c r="I136" i="3"/>
  <c r="J136" i="3"/>
  <c r="K136" i="3"/>
  <c r="L136" i="3"/>
  <c r="M136" i="3"/>
  <c r="N136" i="3"/>
  <c r="O136" i="3"/>
  <c r="E137" i="3"/>
  <c r="F137" i="3"/>
  <c r="G137" i="3"/>
  <c r="H137" i="3"/>
  <c r="I137" i="3"/>
  <c r="J137" i="3"/>
  <c r="K137" i="3"/>
  <c r="L137" i="3"/>
  <c r="M137" i="3"/>
  <c r="N137" i="3"/>
  <c r="O137" i="3"/>
  <c r="E138" i="3"/>
  <c r="F138" i="3"/>
  <c r="G138" i="3"/>
  <c r="H138" i="3"/>
  <c r="I138" i="3"/>
  <c r="J138" i="3"/>
  <c r="K138" i="3"/>
  <c r="L138" i="3"/>
  <c r="M138" i="3"/>
  <c r="N138" i="3"/>
  <c r="O138" i="3"/>
  <c r="E139" i="3"/>
  <c r="F139" i="3"/>
  <c r="G139" i="3"/>
  <c r="H139" i="3"/>
  <c r="I139" i="3"/>
  <c r="J139" i="3"/>
  <c r="K139" i="3"/>
  <c r="L139" i="3"/>
  <c r="M139" i="3"/>
  <c r="N139" i="3"/>
  <c r="O139" i="3"/>
  <c r="E140" i="3"/>
  <c r="F140" i="3"/>
  <c r="G140" i="3"/>
  <c r="H140" i="3"/>
  <c r="I140" i="3"/>
  <c r="J140" i="3"/>
  <c r="K140" i="3"/>
  <c r="L140" i="3"/>
  <c r="M140" i="3"/>
  <c r="N140" i="3"/>
  <c r="O140" i="3"/>
  <c r="E141" i="3"/>
  <c r="F141" i="3"/>
  <c r="G141" i="3"/>
  <c r="H141" i="3"/>
  <c r="I141" i="3"/>
  <c r="J141" i="3"/>
  <c r="K141" i="3"/>
  <c r="L141" i="3"/>
  <c r="M141" i="3"/>
  <c r="N141" i="3"/>
  <c r="O141" i="3"/>
  <c r="E142" i="3"/>
  <c r="F142" i="3"/>
  <c r="G142" i="3"/>
  <c r="H142" i="3"/>
  <c r="I142" i="3"/>
  <c r="J142" i="3"/>
  <c r="K142" i="3"/>
  <c r="L142" i="3"/>
  <c r="M142" i="3"/>
  <c r="N142" i="3"/>
  <c r="O142" i="3"/>
  <c r="E143" i="3"/>
  <c r="F143" i="3"/>
  <c r="G143" i="3"/>
  <c r="H143" i="3"/>
  <c r="I143" i="3"/>
  <c r="J143" i="3"/>
  <c r="K143" i="3"/>
  <c r="L143" i="3"/>
  <c r="M143" i="3"/>
  <c r="N143" i="3"/>
  <c r="O143" i="3"/>
  <c r="E144" i="3"/>
  <c r="F144" i="3"/>
  <c r="G144" i="3"/>
  <c r="H144" i="3"/>
  <c r="I144" i="3"/>
  <c r="J144" i="3"/>
  <c r="K144" i="3"/>
  <c r="L144" i="3"/>
  <c r="M144" i="3"/>
  <c r="N144" i="3"/>
  <c r="O144" i="3"/>
  <c r="E145" i="3"/>
  <c r="F145" i="3"/>
  <c r="G145" i="3"/>
  <c r="H145" i="3"/>
  <c r="I145" i="3"/>
  <c r="J145" i="3"/>
  <c r="K145" i="3"/>
  <c r="L145" i="3"/>
  <c r="M145" i="3"/>
  <c r="N145" i="3"/>
  <c r="O145" i="3"/>
  <c r="E146" i="3"/>
  <c r="F146" i="3"/>
  <c r="G146" i="3"/>
  <c r="H146" i="3"/>
  <c r="I146" i="3"/>
  <c r="J146" i="3"/>
  <c r="K146" i="3"/>
  <c r="L146" i="3"/>
  <c r="M146" i="3"/>
  <c r="N146" i="3"/>
  <c r="O146" i="3"/>
  <c r="E147" i="3"/>
  <c r="F147" i="3"/>
  <c r="G147" i="3"/>
  <c r="H147" i="3"/>
  <c r="I147" i="3"/>
  <c r="J147" i="3"/>
  <c r="K147" i="3"/>
  <c r="L147" i="3"/>
  <c r="M147" i="3"/>
  <c r="N147" i="3"/>
  <c r="O147" i="3"/>
  <c r="E148" i="3"/>
  <c r="F148" i="3"/>
  <c r="G148" i="3"/>
  <c r="H148" i="3"/>
  <c r="I148" i="3"/>
  <c r="J148" i="3"/>
  <c r="K148" i="3"/>
  <c r="L148" i="3"/>
  <c r="M148" i="3"/>
  <c r="N148" i="3"/>
  <c r="O148" i="3"/>
  <c r="E149" i="3"/>
  <c r="F149" i="3"/>
  <c r="G149" i="3"/>
  <c r="H149" i="3"/>
  <c r="I149" i="3"/>
  <c r="J149" i="3"/>
  <c r="K149" i="3"/>
  <c r="L149" i="3"/>
  <c r="M149" i="3"/>
  <c r="N149" i="3"/>
  <c r="O149" i="3"/>
  <c r="E150" i="3"/>
  <c r="F150" i="3"/>
  <c r="G150" i="3"/>
  <c r="H150" i="3"/>
  <c r="I150" i="3"/>
  <c r="J150" i="3"/>
  <c r="K150" i="3"/>
  <c r="L150" i="3"/>
  <c r="M150" i="3"/>
  <c r="N150" i="3"/>
  <c r="O150" i="3"/>
  <c r="E151" i="3"/>
  <c r="F151" i="3"/>
  <c r="G151" i="3"/>
  <c r="H151" i="3"/>
  <c r="I151" i="3"/>
  <c r="J151" i="3"/>
  <c r="K151" i="3"/>
  <c r="L151" i="3"/>
  <c r="M151" i="3"/>
  <c r="N151" i="3"/>
  <c r="O151" i="3"/>
  <c r="E152" i="3"/>
  <c r="F152" i="3"/>
  <c r="G152" i="3"/>
  <c r="H152" i="3"/>
  <c r="I152" i="3"/>
  <c r="J152" i="3"/>
  <c r="K152" i="3"/>
  <c r="L152" i="3"/>
  <c r="M152" i="3"/>
  <c r="N152" i="3"/>
  <c r="O152" i="3"/>
  <c r="E153" i="3"/>
  <c r="F153" i="3"/>
  <c r="G153" i="3"/>
  <c r="H153" i="3"/>
  <c r="I153" i="3"/>
  <c r="J153" i="3"/>
  <c r="K153" i="3"/>
  <c r="L153" i="3"/>
  <c r="M153" i="3"/>
  <c r="N153" i="3"/>
  <c r="O153" i="3"/>
  <c r="E154" i="3"/>
  <c r="F154" i="3"/>
  <c r="G154" i="3"/>
  <c r="H154" i="3"/>
  <c r="I154" i="3"/>
  <c r="J154" i="3"/>
  <c r="K154" i="3"/>
  <c r="L154" i="3"/>
  <c r="M154" i="3"/>
  <c r="N154" i="3"/>
  <c r="O154" i="3"/>
  <c r="E155" i="3"/>
  <c r="F155" i="3"/>
  <c r="G155" i="3"/>
  <c r="H155" i="3"/>
  <c r="I155" i="3"/>
  <c r="J155" i="3"/>
  <c r="K155" i="3"/>
  <c r="L155" i="3"/>
  <c r="M155" i="3"/>
  <c r="N155" i="3"/>
  <c r="O155" i="3"/>
  <c r="E156" i="3"/>
  <c r="F156" i="3"/>
  <c r="G156" i="3"/>
  <c r="H156" i="3"/>
  <c r="I156" i="3"/>
  <c r="J156" i="3"/>
  <c r="K156" i="3"/>
  <c r="L156" i="3"/>
  <c r="M156" i="3"/>
  <c r="N156" i="3"/>
  <c r="O156" i="3"/>
  <c r="E157" i="3"/>
  <c r="F157" i="3"/>
  <c r="G157" i="3"/>
  <c r="H157" i="3"/>
  <c r="I157" i="3"/>
  <c r="J157" i="3"/>
  <c r="K157" i="3"/>
  <c r="L157" i="3"/>
  <c r="M157" i="3"/>
  <c r="N157" i="3"/>
  <c r="O157" i="3"/>
  <c r="E158" i="3"/>
  <c r="F158" i="3"/>
  <c r="G158" i="3"/>
  <c r="H158" i="3"/>
  <c r="I158" i="3"/>
  <c r="J158" i="3"/>
  <c r="K158" i="3"/>
  <c r="L158" i="3"/>
  <c r="M158" i="3"/>
  <c r="N158" i="3"/>
  <c r="O158" i="3"/>
  <c r="E159" i="3"/>
  <c r="F159" i="3"/>
  <c r="G159" i="3"/>
  <c r="H159" i="3"/>
  <c r="I159" i="3"/>
  <c r="J159" i="3"/>
  <c r="K159" i="3"/>
  <c r="L159" i="3"/>
  <c r="M159" i="3"/>
  <c r="N159" i="3"/>
  <c r="O159" i="3"/>
  <c r="E160" i="3"/>
  <c r="F160" i="3"/>
  <c r="G160" i="3"/>
  <c r="H160" i="3"/>
  <c r="I160" i="3"/>
  <c r="J160" i="3"/>
  <c r="K160" i="3"/>
  <c r="L160" i="3"/>
  <c r="M160" i="3"/>
  <c r="N160" i="3"/>
  <c r="O160" i="3"/>
  <c r="E161" i="3"/>
  <c r="F161" i="3"/>
  <c r="G161" i="3"/>
  <c r="H161" i="3"/>
  <c r="I161" i="3"/>
  <c r="J161" i="3"/>
  <c r="K161" i="3"/>
  <c r="L161" i="3"/>
  <c r="M161" i="3"/>
  <c r="N161" i="3"/>
  <c r="O161" i="3"/>
  <c r="E162" i="3"/>
  <c r="F162" i="3"/>
  <c r="G162" i="3"/>
  <c r="H162" i="3"/>
  <c r="I162" i="3"/>
  <c r="J162" i="3"/>
  <c r="K162" i="3"/>
  <c r="L162" i="3"/>
  <c r="M162" i="3"/>
  <c r="N162" i="3"/>
  <c r="O162" i="3"/>
  <c r="E163" i="3"/>
  <c r="F163" i="3"/>
  <c r="G163" i="3"/>
  <c r="H163" i="3"/>
  <c r="I163" i="3"/>
  <c r="J163" i="3"/>
  <c r="K163" i="3"/>
  <c r="L163" i="3"/>
  <c r="M163" i="3"/>
  <c r="N163" i="3"/>
  <c r="O163" i="3"/>
  <c r="E164" i="3"/>
  <c r="F164" i="3"/>
  <c r="G164" i="3"/>
  <c r="H164" i="3"/>
  <c r="I164" i="3"/>
  <c r="J164" i="3"/>
  <c r="K164" i="3"/>
  <c r="L164" i="3"/>
  <c r="M164" i="3"/>
  <c r="N164" i="3"/>
  <c r="O164" i="3"/>
  <c r="E165" i="3"/>
  <c r="F165" i="3"/>
  <c r="G165" i="3"/>
  <c r="H165" i="3"/>
  <c r="I165" i="3"/>
  <c r="J165" i="3"/>
  <c r="K165" i="3"/>
  <c r="L165" i="3"/>
  <c r="M165" i="3"/>
  <c r="N165" i="3"/>
  <c r="O165" i="3"/>
  <c r="E166" i="3"/>
  <c r="F166" i="3"/>
  <c r="G166" i="3"/>
  <c r="H166" i="3"/>
  <c r="I166" i="3"/>
  <c r="J166" i="3"/>
  <c r="K166" i="3"/>
  <c r="L166" i="3"/>
  <c r="M166" i="3"/>
  <c r="N166" i="3"/>
  <c r="O166" i="3"/>
  <c r="E167" i="3"/>
  <c r="F167" i="3"/>
  <c r="G167" i="3"/>
  <c r="H167" i="3"/>
  <c r="I167" i="3"/>
  <c r="J167" i="3"/>
  <c r="K167" i="3"/>
  <c r="L167" i="3"/>
  <c r="M167" i="3"/>
  <c r="N167" i="3"/>
  <c r="O167" i="3"/>
  <c r="E168" i="3"/>
  <c r="F168" i="3"/>
  <c r="G168" i="3"/>
  <c r="H168" i="3"/>
  <c r="I168" i="3"/>
  <c r="J168" i="3"/>
  <c r="K168" i="3"/>
  <c r="L168" i="3"/>
  <c r="M168" i="3"/>
  <c r="N168" i="3"/>
  <c r="O168" i="3"/>
  <c r="E169" i="3"/>
  <c r="F169" i="3"/>
  <c r="G169" i="3"/>
  <c r="H169" i="3"/>
  <c r="I169" i="3"/>
  <c r="J169" i="3"/>
  <c r="K169" i="3"/>
  <c r="L169" i="3"/>
  <c r="M169" i="3"/>
  <c r="N169" i="3"/>
  <c r="O169" i="3"/>
  <c r="E170" i="3"/>
  <c r="F170" i="3"/>
  <c r="G170" i="3"/>
  <c r="H170" i="3"/>
  <c r="I170" i="3"/>
  <c r="J170" i="3"/>
  <c r="K170" i="3"/>
  <c r="L170" i="3"/>
  <c r="M170" i="3"/>
  <c r="N170" i="3"/>
  <c r="O170" i="3"/>
  <c r="E171" i="3"/>
  <c r="F171" i="3"/>
  <c r="G171" i="3"/>
  <c r="H171" i="3"/>
  <c r="I171" i="3"/>
  <c r="J171" i="3"/>
  <c r="K171" i="3"/>
  <c r="L171" i="3"/>
  <c r="M171" i="3"/>
  <c r="N171" i="3"/>
  <c r="O171" i="3"/>
  <c r="F4" i="3"/>
  <c r="G4" i="3"/>
  <c r="H4" i="3"/>
  <c r="I4" i="3"/>
  <c r="J4" i="3"/>
  <c r="K4" i="3"/>
  <c r="L4" i="3"/>
  <c r="M4" i="3"/>
  <c r="N4" i="3"/>
  <c r="O4" i="3"/>
  <c r="E4" i="3"/>
  <c r="O204" i="4"/>
  <c r="N204" i="4"/>
  <c r="M204" i="4"/>
  <c r="L204" i="4"/>
  <c r="K204" i="4"/>
  <c r="J204" i="4"/>
  <c r="I204" i="4"/>
  <c r="H204" i="4"/>
  <c r="G204" i="4"/>
  <c r="F204" i="4"/>
  <c r="E204" i="4"/>
  <c r="D204" i="4"/>
  <c r="C204" i="4"/>
  <c r="O203" i="4"/>
  <c r="N203" i="4"/>
  <c r="M203" i="4"/>
  <c r="M200" i="4" s="1"/>
  <c r="L203" i="4"/>
  <c r="K203" i="4"/>
  <c r="J203" i="4"/>
  <c r="I203" i="4"/>
  <c r="H203" i="4"/>
  <c r="G203" i="4"/>
  <c r="F203" i="4"/>
  <c r="E203" i="4"/>
  <c r="D203" i="4"/>
  <c r="C203" i="4"/>
  <c r="O202" i="4"/>
  <c r="N202" i="4"/>
  <c r="M202" i="4"/>
  <c r="L202" i="4"/>
  <c r="K202" i="4"/>
  <c r="J202" i="4"/>
  <c r="I202" i="4"/>
  <c r="H202" i="4"/>
  <c r="G202" i="4"/>
  <c r="F202" i="4"/>
  <c r="E202" i="4"/>
  <c r="D202" i="4"/>
  <c r="C202" i="4"/>
  <c r="O201" i="4"/>
  <c r="N201" i="4"/>
  <c r="M201" i="4"/>
  <c r="L201" i="4"/>
  <c r="K201" i="4"/>
  <c r="J201" i="4"/>
  <c r="I201" i="4"/>
  <c r="H201" i="4"/>
  <c r="G201" i="4"/>
  <c r="F201" i="4"/>
  <c r="E201" i="4"/>
  <c r="D201" i="4"/>
  <c r="C201" i="4"/>
  <c r="O199" i="4"/>
  <c r="N199" i="4"/>
  <c r="M199" i="4"/>
  <c r="L199" i="4"/>
  <c r="K199" i="4"/>
  <c r="J199" i="4"/>
  <c r="I199" i="4"/>
  <c r="H199" i="4"/>
  <c r="G199" i="4"/>
  <c r="F199" i="4"/>
  <c r="E199" i="4"/>
  <c r="D199" i="4"/>
  <c r="C199" i="4"/>
  <c r="O198" i="4"/>
  <c r="N198" i="4"/>
  <c r="M198" i="4"/>
  <c r="L198" i="4"/>
  <c r="K198" i="4"/>
  <c r="J198" i="4"/>
  <c r="I198" i="4"/>
  <c r="H198" i="4"/>
  <c r="G198" i="4"/>
  <c r="F198" i="4"/>
  <c r="E198" i="4"/>
  <c r="D198" i="4"/>
  <c r="C198" i="4"/>
  <c r="O197" i="4"/>
  <c r="N197" i="4"/>
  <c r="M197" i="4"/>
  <c r="L197" i="4"/>
  <c r="K197" i="4"/>
  <c r="J197" i="4"/>
  <c r="I197" i="4"/>
  <c r="H197" i="4"/>
  <c r="G197" i="4"/>
  <c r="F197" i="4"/>
  <c r="E197" i="4"/>
  <c r="D197" i="4"/>
  <c r="C197" i="4"/>
  <c r="O196" i="4"/>
  <c r="N196" i="4"/>
  <c r="M196" i="4"/>
  <c r="L196" i="4"/>
  <c r="K196" i="4"/>
  <c r="J196" i="4"/>
  <c r="I196" i="4"/>
  <c r="H196" i="4"/>
  <c r="G196" i="4"/>
  <c r="F196" i="4"/>
  <c r="E196" i="4"/>
  <c r="D196" i="4"/>
  <c r="C196" i="4"/>
  <c r="O195" i="4"/>
  <c r="N195" i="4"/>
  <c r="M195" i="4"/>
  <c r="L195" i="4"/>
  <c r="K195" i="4"/>
  <c r="J195" i="4"/>
  <c r="I195" i="4"/>
  <c r="H195" i="4"/>
  <c r="G195" i="4"/>
  <c r="F195" i="4"/>
  <c r="E195" i="4"/>
  <c r="D195" i="4"/>
  <c r="C195" i="4"/>
  <c r="O194" i="4"/>
  <c r="N194" i="4"/>
  <c r="M194" i="4"/>
  <c r="L194" i="4"/>
  <c r="K194" i="4"/>
  <c r="J194" i="4"/>
  <c r="I194" i="4"/>
  <c r="H194" i="4"/>
  <c r="G194" i="4"/>
  <c r="F194" i="4"/>
  <c r="E194" i="4"/>
  <c r="D194" i="4"/>
  <c r="C194" i="4"/>
  <c r="O193" i="4"/>
  <c r="N193" i="4"/>
  <c r="M193" i="4"/>
  <c r="L193" i="4"/>
  <c r="K193" i="4"/>
  <c r="J193" i="4"/>
  <c r="I193" i="4"/>
  <c r="H193" i="4"/>
  <c r="G193" i="4"/>
  <c r="F193" i="4"/>
  <c r="E193" i="4"/>
  <c r="D193" i="4"/>
  <c r="C193" i="4"/>
  <c r="O192" i="4"/>
  <c r="N192" i="4"/>
  <c r="M192" i="4"/>
  <c r="L192" i="4"/>
  <c r="K192" i="4"/>
  <c r="J192" i="4"/>
  <c r="I192" i="4"/>
  <c r="H192" i="4"/>
  <c r="G192" i="4"/>
  <c r="G191" i="4" s="1"/>
  <c r="F192" i="4"/>
  <c r="E192" i="4"/>
  <c r="D192" i="4"/>
  <c r="C192" i="4"/>
  <c r="O190" i="4"/>
  <c r="N190" i="4"/>
  <c r="M190" i="4"/>
  <c r="L190" i="4"/>
  <c r="K190" i="4"/>
  <c r="J190" i="4"/>
  <c r="I190" i="4"/>
  <c r="H190" i="4"/>
  <c r="G190" i="4"/>
  <c r="F190" i="4"/>
  <c r="E190" i="4"/>
  <c r="D190" i="4"/>
  <c r="C190" i="4"/>
  <c r="O189" i="4"/>
  <c r="N189" i="4"/>
  <c r="M189" i="4"/>
  <c r="L189" i="4"/>
  <c r="K189" i="4"/>
  <c r="J189" i="4"/>
  <c r="I189" i="4"/>
  <c r="H189" i="4"/>
  <c r="G189" i="4"/>
  <c r="F189" i="4"/>
  <c r="E189" i="4"/>
  <c r="D189" i="4"/>
  <c r="C189" i="4"/>
  <c r="O188" i="4"/>
  <c r="N188" i="4"/>
  <c r="M188" i="4"/>
  <c r="L188" i="4"/>
  <c r="K188" i="4"/>
  <c r="J188" i="4"/>
  <c r="I188" i="4"/>
  <c r="H188" i="4"/>
  <c r="G188" i="4"/>
  <c r="F188" i="4"/>
  <c r="E188" i="4"/>
  <c r="D188" i="4"/>
  <c r="C188" i="4"/>
  <c r="O187" i="4"/>
  <c r="N187" i="4"/>
  <c r="M187" i="4"/>
  <c r="L187" i="4"/>
  <c r="K187" i="4"/>
  <c r="J187" i="4"/>
  <c r="I187" i="4"/>
  <c r="H187" i="4"/>
  <c r="G187" i="4"/>
  <c r="F187" i="4"/>
  <c r="E187" i="4"/>
  <c r="D187" i="4"/>
  <c r="C187" i="4"/>
  <c r="O184" i="4"/>
  <c r="N184" i="4"/>
  <c r="M184" i="4"/>
  <c r="L184" i="4"/>
  <c r="K184" i="4"/>
  <c r="J184" i="4"/>
  <c r="I184" i="4"/>
  <c r="H184" i="4"/>
  <c r="G184" i="4"/>
  <c r="F184" i="4"/>
  <c r="E184" i="4"/>
  <c r="D184" i="4"/>
  <c r="C184" i="4"/>
  <c r="O183" i="4"/>
  <c r="N183" i="4"/>
  <c r="M183" i="4"/>
  <c r="L183" i="4"/>
  <c r="K183" i="4"/>
  <c r="J183" i="4"/>
  <c r="I183" i="4"/>
  <c r="H183" i="4"/>
  <c r="G183" i="4"/>
  <c r="F183" i="4"/>
  <c r="E183" i="4"/>
  <c r="D183" i="4"/>
  <c r="C183" i="4"/>
  <c r="O182" i="4"/>
  <c r="N182" i="4"/>
  <c r="M182" i="4"/>
  <c r="L182" i="4"/>
  <c r="K182" i="4"/>
  <c r="J182" i="4"/>
  <c r="I182" i="4"/>
  <c r="H182" i="4"/>
  <c r="G182" i="4"/>
  <c r="F182" i="4"/>
  <c r="E182" i="4"/>
  <c r="D182" i="4"/>
  <c r="C182" i="4"/>
  <c r="O181" i="4"/>
  <c r="N181" i="4"/>
  <c r="M181" i="4"/>
  <c r="L181" i="4"/>
  <c r="K181" i="4"/>
  <c r="J181" i="4"/>
  <c r="I181" i="4"/>
  <c r="H181" i="4"/>
  <c r="G181" i="4"/>
  <c r="F181" i="4"/>
  <c r="E181" i="4"/>
  <c r="D181" i="4"/>
  <c r="C181" i="4"/>
  <c r="O180" i="4"/>
  <c r="N180" i="4"/>
  <c r="M180" i="4"/>
  <c r="L180" i="4"/>
  <c r="K180" i="4"/>
  <c r="J180" i="4"/>
  <c r="I180" i="4"/>
  <c r="H180" i="4"/>
  <c r="G180" i="4"/>
  <c r="F180" i="4"/>
  <c r="E180" i="4"/>
  <c r="D180" i="4"/>
  <c r="C180" i="4"/>
  <c r="O179" i="4"/>
  <c r="N179" i="4"/>
  <c r="M179" i="4"/>
  <c r="L179" i="4"/>
  <c r="K179" i="4"/>
  <c r="J179" i="4"/>
  <c r="I179" i="4"/>
  <c r="H179" i="4"/>
  <c r="G179" i="4"/>
  <c r="F179" i="4"/>
  <c r="E179" i="4"/>
  <c r="D179" i="4"/>
  <c r="C179" i="4"/>
  <c r="O178" i="4"/>
  <c r="N178" i="4"/>
  <c r="M178" i="4"/>
  <c r="M214" i="4" s="1"/>
  <c r="L178" i="4"/>
  <c r="L214" i="4" s="1"/>
  <c r="K178" i="4"/>
  <c r="J178" i="4"/>
  <c r="I178" i="4"/>
  <c r="I214" i="4" s="1"/>
  <c r="H178" i="4"/>
  <c r="H214" i="4" s="1"/>
  <c r="G178" i="4"/>
  <c r="F178" i="4"/>
  <c r="E178" i="4"/>
  <c r="E214" i="4" s="1"/>
  <c r="D178" i="4"/>
  <c r="C178" i="4"/>
  <c r="O175" i="4"/>
  <c r="N175" i="4"/>
  <c r="M175" i="4"/>
  <c r="L175" i="4"/>
  <c r="K175" i="4"/>
  <c r="J175" i="4"/>
  <c r="I175" i="4"/>
  <c r="H175" i="4"/>
  <c r="G175" i="4"/>
  <c r="F175" i="4"/>
  <c r="E175" i="4"/>
  <c r="D175" i="4"/>
  <c r="C175" i="4"/>
  <c r="O204" i="2"/>
  <c r="N204" i="2"/>
  <c r="M204" i="2"/>
  <c r="L204" i="2"/>
  <c r="K204" i="2"/>
  <c r="J204" i="2"/>
  <c r="I204" i="2"/>
  <c r="H204" i="2"/>
  <c r="G204" i="2"/>
  <c r="F204" i="2"/>
  <c r="E204" i="2"/>
  <c r="D204" i="2"/>
  <c r="C204" i="2"/>
  <c r="O203" i="2"/>
  <c r="N203" i="2"/>
  <c r="M203" i="2"/>
  <c r="L203" i="2"/>
  <c r="K203" i="2"/>
  <c r="J203" i="2"/>
  <c r="I203" i="2"/>
  <c r="H203" i="2"/>
  <c r="G203" i="2"/>
  <c r="F203" i="2"/>
  <c r="E203" i="2"/>
  <c r="D203" i="2"/>
  <c r="C203" i="2"/>
  <c r="O202" i="2"/>
  <c r="N202" i="2"/>
  <c r="M202" i="2"/>
  <c r="L202" i="2"/>
  <c r="K202" i="2"/>
  <c r="J202" i="2"/>
  <c r="I202" i="2"/>
  <c r="H202" i="2"/>
  <c r="G202" i="2"/>
  <c r="F202" i="2"/>
  <c r="E202" i="2"/>
  <c r="D202" i="2"/>
  <c r="C202" i="2"/>
  <c r="O201" i="2"/>
  <c r="N201" i="2"/>
  <c r="M201" i="2"/>
  <c r="L201" i="2"/>
  <c r="K201" i="2"/>
  <c r="J201" i="2"/>
  <c r="I201" i="2"/>
  <c r="H201" i="2"/>
  <c r="G201" i="2"/>
  <c r="G200" i="2" s="1"/>
  <c r="F201" i="2"/>
  <c r="E201" i="2"/>
  <c r="D201" i="2"/>
  <c r="C201" i="2"/>
  <c r="O199" i="2"/>
  <c r="N199" i="2"/>
  <c r="M199" i="2"/>
  <c r="L199" i="2"/>
  <c r="K199" i="2"/>
  <c r="J199" i="2"/>
  <c r="I199" i="2"/>
  <c r="H199" i="2"/>
  <c r="G199" i="2"/>
  <c r="F199" i="2"/>
  <c r="E199" i="2"/>
  <c r="D199" i="2"/>
  <c r="C199" i="2"/>
  <c r="O198" i="2"/>
  <c r="N198" i="2"/>
  <c r="M198" i="2"/>
  <c r="L198" i="2"/>
  <c r="K198" i="2"/>
  <c r="J198" i="2"/>
  <c r="I198" i="2"/>
  <c r="H198" i="2"/>
  <c r="G198" i="2"/>
  <c r="F198" i="2"/>
  <c r="E198" i="2"/>
  <c r="D198" i="2"/>
  <c r="C198" i="2"/>
  <c r="O197" i="2"/>
  <c r="N197" i="2"/>
  <c r="M197" i="2"/>
  <c r="L197" i="2"/>
  <c r="K197" i="2"/>
  <c r="J197" i="2"/>
  <c r="I197" i="2"/>
  <c r="H197" i="2"/>
  <c r="G197" i="2"/>
  <c r="F197" i="2"/>
  <c r="E197" i="2"/>
  <c r="D197" i="2"/>
  <c r="C197" i="2"/>
  <c r="O196" i="2"/>
  <c r="N196" i="2"/>
  <c r="M196" i="2"/>
  <c r="L196" i="2"/>
  <c r="K196" i="2"/>
  <c r="J196" i="2"/>
  <c r="I196" i="2"/>
  <c r="H196" i="2"/>
  <c r="G196" i="2"/>
  <c r="F196" i="2"/>
  <c r="E196" i="2"/>
  <c r="D196" i="2"/>
  <c r="C196" i="2"/>
  <c r="O195" i="2"/>
  <c r="N195" i="2"/>
  <c r="M195" i="2"/>
  <c r="L195" i="2"/>
  <c r="K195" i="2"/>
  <c r="J195" i="2"/>
  <c r="I195" i="2"/>
  <c r="H195" i="2"/>
  <c r="G195" i="2"/>
  <c r="F195" i="2"/>
  <c r="E195" i="2"/>
  <c r="D195" i="2"/>
  <c r="C195" i="2"/>
  <c r="O194" i="2"/>
  <c r="N194" i="2"/>
  <c r="M194" i="2"/>
  <c r="L194" i="2"/>
  <c r="K194" i="2"/>
  <c r="J194" i="2"/>
  <c r="I194" i="2"/>
  <c r="H194" i="2"/>
  <c r="G194" i="2"/>
  <c r="F194" i="2"/>
  <c r="E194" i="2"/>
  <c r="D194" i="2"/>
  <c r="C194" i="2"/>
  <c r="O193" i="2"/>
  <c r="N193" i="2"/>
  <c r="M193" i="2"/>
  <c r="L193" i="2"/>
  <c r="K193" i="2"/>
  <c r="K191" i="2" s="1"/>
  <c r="J193" i="2"/>
  <c r="I193" i="2"/>
  <c r="H193" i="2"/>
  <c r="G193" i="2"/>
  <c r="G191" i="2" s="1"/>
  <c r="F193" i="2"/>
  <c r="E193" i="2"/>
  <c r="D193" i="2"/>
  <c r="C193" i="2"/>
  <c r="O192" i="2"/>
  <c r="N192" i="2"/>
  <c r="M192" i="2"/>
  <c r="L192" i="2"/>
  <c r="K192" i="2"/>
  <c r="J192" i="2"/>
  <c r="I192" i="2"/>
  <c r="I191" i="2" s="1"/>
  <c r="H192" i="2"/>
  <c r="G192" i="2"/>
  <c r="F192" i="2"/>
  <c r="E192" i="2"/>
  <c r="D192" i="2"/>
  <c r="C192" i="2"/>
  <c r="O190" i="2"/>
  <c r="N190" i="2"/>
  <c r="M190" i="2"/>
  <c r="L190" i="2"/>
  <c r="K190" i="2"/>
  <c r="J190" i="2"/>
  <c r="I190" i="2"/>
  <c r="H190" i="2"/>
  <c r="G190" i="2"/>
  <c r="F190" i="2"/>
  <c r="E190" i="2"/>
  <c r="D190" i="2"/>
  <c r="C190" i="2"/>
  <c r="O189" i="2"/>
  <c r="N189" i="2"/>
  <c r="M189" i="2"/>
  <c r="L189" i="2"/>
  <c r="K189" i="2"/>
  <c r="J189" i="2"/>
  <c r="I189" i="2"/>
  <c r="H189" i="2"/>
  <c r="G189" i="2"/>
  <c r="F189" i="2"/>
  <c r="E189" i="2"/>
  <c r="D189" i="2"/>
  <c r="C189" i="2"/>
  <c r="O188" i="2"/>
  <c r="N188" i="2"/>
  <c r="M188" i="2"/>
  <c r="L188" i="2"/>
  <c r="K188" i="2"/>
  <c r="J188" i="2"/>
  <c r="I188" i="2"/>
  <c r="H188" i="2"/>
  <c r="G188" i="2"/>
  <c r="F188" i="2"/>
  <c r="E188" i="2"/>
  <c r="D188" i="2"/>
  <c r="C188" i="2"/>
  <c r="O187" i="2"/>
  <c r="N187" i="2"/>
  <c r="M187" i="2"/>
  <c r="L187" i="2"/>
  <c r="K187" i="2"/>
  <c r="J187" i="2"/>
  <c r="I187" i="2"/>
  <c r="H187" i="2"/>
  <c r="G187" i="2"/>
  <c r="F187" i="2"/>
  <c r="E187" i="2"/>
  <c r="D187" i="2"/>
  <c r="C187" i="2"/>
  <c r="O184" i="2"/>
  <c r="N184" i="2"/>
  <c r="M184" i="2"/>
  <c r="L184" i="2"/>
  <c r="K184" i="2"/>
  <c r="J184" i="2"/>
  <c r="I184" i="2"/>
  <c r="H184" i="2"/>
  <c r="G184" i="2"/>
  <c r="F184" i="2"/>
  <c r="E184" i="2"/>
  <c r="D184" i="2"/>
  <c r="C184" i="2"/>
  <c r="O183" i="2"/>
  <c r="N183" i="2"/>
  <c r="M183" i="2"/>
  <c r="L183" i="2"/>
  <c r="K183" i="2"/>
  <c r="J183" i="2"/>
  <c r="I183" i="2"/>
  <c r="H183" i="2"/>
  <c r="G183" i="2"/>
  <c r="F183" i="2"/>
  <c r="E183" i="2"/>
  <c r="D183" i="2"/>
  <c r="C183" i="2"/>
  <c r="O182" i="2"/>
  <c r="N182" i="2"/>
  <c r="M182" i="2"/>
  <c r="L182" i="2"/>
  <c r="K182" i="2"/>
  <c r="J182" i="2"/>
  <c r="I182" i="2"/>
  <c r="H182" i="2"/>
  <c r="G182" i="2"/>
  <c r="F182" i="2"/>
  <c r="E182" i="2"/>
  <c r="D182" i="2"/>
  <c r="C182" i="2"/>
  <c r="O181" i="2"/>
  <c r="N181" i="2"/>
  <c r="M181" i="2"/>
  <c r="L181" i="2"/>
  <c r="K181" i="2"/>
  <c r="J181" i="2"/>
  <c r="I181" i="2"/>
  <c r="H181" i="2"/>
  <c r="G181" i="2"/>
  <c r="F181" i="2"/>
  <c r="E181" i="2"/>
  <c r="D181" i="2"/>
  <c r="C181" i="2"/>
  <c r="O180" i="2"/>
  <c r="N180" i="2"/>
  <c r="M180" i="2"/>
  <c r="L180" i="2"/>
  <c r="K180" i="2"/>
  <c r="J180" i="2"/>
  <c r="I180" i="2"/>
  <c r="H180" i="2"/>
  <c r="G180" i="2"/>
  <c r="F180" i="2"/>
  <c r="F177" i="2" s="1"/>
  <c r="E180" i="2"/>
  <c r="D180" i="2"/>
  <c r="C180" i="2"/>
  <c r="O179" i="2"/>
  <c r="N179" i="2"/>
  <c r="M179" i="2"/>
  <c r="L179" i="2"/>
  <c r="K179" i="2"/>
  <c r="J179" i="2"/>
  <c r="I179" i="2"/>
  <c r="H179" i="2"/>
  <c r="G179" i="2"/>
  <c r="F179" i="2"/>
  <c r="E179" i="2"/>
  <c r="D179" i="2"/>
  <c r="C179" i="2"/>
  <c r="O178" i="2"/>
  <c r="N178" i="2"/>
  <c r="M178" i="2"/>
  <c r="M214" i="2" s="1"/>
  <c r="L178" i="2"/>
  <c r="K178" i="2"/>
  <c r="J178" i="2"/>
  <c r="I178" i="2"/>
  <c r="I214" i="2" s="1"/>
  <c r="H178" i="2"/>
  <c r="G178" i="2"/>
  <c r="F178" i="2"/>
  <c r="E178" i="2"/>
  <c r="E214" i="2" s="1"/>
  <c r="D178" i="2"/>
  <c r="C178" i="2"/>
  <c r="O175" i="2"/>
  <c r="N175" i="2"/>
  <c r="M175" i="2"/>
  <c r="L175" i="2"/>
  <c r="K175" i="2"/>
  <c r="J175" i="2"/>
  <c r="I175" i="2"/>
  <c r="H175" i="2"/>
  <c r="G175" i="2"/>
  <c r="F175" i="2"/>
  <c r="E175" i="2"/>
  <c r="D175" i="2"/>
  <c r="C175" i="2"/>
  <c r="O204" i="1"/>
  <c r="N204" i="1"/>
  <c r="M204" i="1"/>
  <c r="L204" i="1"/>
  <c r="K204" i="1"/>
  <c r="J204" i="1"/>
  <c r="I204" i="1"/>
  <c r="H204" i="1"/>
  <c r="G204" i="1"/>
  <c r="F204" i="1"/>
  <c r="E204" i="1"/>
  <c r="D204" i="1"/>
  <c r="C204" i="1"/>
  <c r="O203" i="1"/>
  <c r="N203" i="1"/>
  <c r="M203" i="1"/>
  <c r="L203" i="1"/>
  <c r="K203" i="1"/>
  <c r="J203" i="1"/>
  <c r="I203" i="1"/>
  <c r="H203" i="1"/>
  <c r="G203" i="1"/>
  <c r="F203" i="1"/>
  <c r="E203" i="1"/>
  <c r="D203" i="1"/>
  <c r="C203" i="1"/>
  <c r="O202" i="1"/>
  <c r="N202" i="1"/>
  <c r="M202" i="1"/>
  <c r="L202" i="1"/>
  <c r="K202" i="1"/>
  <c r="J202" i="1"/>
  <c r="I202" i="1"/>
  <c r="H202" i="1"/>
  <c r="G202" i="1"/>
  <c r="F202" i="1"/>
  <c r="E202" i="1"/>
  <c r="D202" i="1"/>
  <c r="C202" i="1"/>
  <c r="O201" i="1"/>
  <c r="N201" i="1"/>
  <c r="M201" i="1"/>
  <c r="L201" i="1"/>
  <c r="K201" i="1"/>
  <c r="J201" i="1"/>
  <c r="I201" i="1"/>
  <c r="H201" i="1"/>
  <c r="G201" i="1"/>
  <c r="F201" i="1"/>
  <c r="E201" i="1"/>
  <c r="D201" i="1"/>
  <c r="C201" i="1"/>
  <c r="O199" i="1"/>
  <c r="N199" i="1"/>
  <c r="M199" i="1"/>
  <c r="L199" i="1"/>
  <c r="K199" i="1"/>
  <c r="J199" i="1"/>
  <c r="I199" i="1"/>
  <c r="H199" i="1"/>
  <c r="G199" i="1"/>
  <c r="F199" i="1"/>
  <c r="E199" i="1"/>
  <c r="D199" i="1"/>
  <c r="C199" i="1"/>
  <c r="O198" i="1"/>
  <c r="N198" i="1"/>
  <c r="M198" i="1"/>
  <c r="L198" i="1"/>
  <c r="K198" i="1"/>
  <c r="J198" i="1"/>
  <c r="I198" i="1"/>
  <c r="H198" i="1"/>
  <c r="G198" i="1"/>
  <c r="F198" i="1"/>
  <c r="E198" i="1"/>
  <c r="D198" i="1"/>
  <c r="C198" i="1"/>
  <c r="O197" i="1"/>
  <c r="N197" i="1"/>
  <c r="M197" i="1"/>
  <c r="L197" i="1"/>
  <c r="K197" i="1"/>
  <c r="J197" i="1"/>
  <c r="I197" i="1"/>
  <c r="H197" i="1"/>
  <c r="G197" i="1"/>
  <c r="F197" i="1"/>
  <c r="E197" i="1"/>
  <c r="D197" i="1"/>
  <c r="C197" i="1"/>
  <c r="O196" i="1"/>
  <c r="N196" i="1"/>
  <c r="M196" i="1"/>
  <c r="L196" i="1"/>
  <c r="K196" i="1"/>
  <c r="J196" i="1"/>
  <c r="I196" i="1"/>
  <c r="H196" i="1"/>
  <c r="G196" i="1"/>
  <c r="F196" i="1"/>
  <c r="E196" i="1"/>
  <c r="D196" i="1"/>
  <c r="C196" i="1"/>
  <c r="O195" i="1"/>
  <c r="N195" i="1"/>
  <c r="M195" i="1"/>
  <c r="L195" i="1"/>
  <c r="K195" i="1"/>
  <c r="J195" i="1"/>
  <c r="I195" i="1"/>
  <c r="H195" i="1"/>
  <c r="G195" i="1"/>
  <c r="F195" i="1"/>
  <c r="E195" i="1"/>
  <c r="D195" i="1"/>
  <c r="C195" i="1"/>
  <c r="O194" i="1"/>
  <c r="N194" i="1"/>
  <c r="M194" i="1"/>
  <c r="L194" i="1"/>
  <c r="K194" i="1"/>
  <c r="J194" i="1"/>
  <c r="I194" i="1"/>
  <c r="H194" i="1"/>
  <c r="G194" i="1"/>
  <c r="F194" i="1"/>
  <c r="E194" i="1"/>
  <c r="D194" i="1"/>
  <c r="C194" i="1"/>
  <c r="O193" i="1"/>
  <c r="N193" i="1"/>
  <c r="M193" i="1"/>
  <c r="L193" i="1"/>
  <c r="K193" i="1"/>
  <c r="J193" i="1"/>
  <c r="I193" i="1"/>
  <c r="H193" i="1"/>
  <c r="G193" i="1"/>
  <c r="F193" i="1"/>
  <c r="E193" i="1"/>
  <c r="D193" i="1"/>
  <c r="C193" i="1"/>
  <c r="O192" i="1"/>
  <c r="N192" i="1"/>
  <c r="M192" i="1"/>
  <c r="L192" i="1"/>
  <c r="K192" i="1"/>
  <c r="K191" i="1" s="1"/>
  <c r="J192" i="1"/>
  <c r="I192" i="1"/>
  <c r="H192" i="1"/>
  <c r="G192" i="1"/>
  <c r="F192" i="1"/>
  <c r="E192" i="1"/>
  <c r="D192" i="1"/>
  <c r="C192" i="1"/>
  <c r="L190" i="1"/>
  <c r="K190" i="1"/>
  <c r="J190" i="1"/>
  <c r="I190" i="1"/>
  <c r="H190" i="1"/>
  <c r="G190" i="1"/>
  <c r="F190" i="1"/>
  <c r="E190" i="1"/>
  <c r="D190" i="1"/>
  <c r="C190" i="1"/>
  <c r="O189" i="1"/>
  <c r="N189" i="1"/>
  <c r="M189" i="1"/>
  <c r="L189" i="1"/>
  <c r="K189" i="1"/>
  <c r="J189" i="1"/>
  <c r="I189" i="1"/>
  <c r="H189" i="1"/>
  <c r="G189" i="1"/>
  <c r="F189" i="1"/>
  <c r="E189" i="1"/>
  <c r="D189" i="1"/>
  <c r="C189" i="1"/>
  <c r="O188" i="1"/>
  <c r="N188" i="1"/>
  <c r="M188" i="1"/>
  <c r="L188" i="1"/>
  <c r="K188" i="1"/>
  <c r="J188" i="1"/>
  <c r="I188" i="1"/>
  <c r="H188" i="1"/>
  <c r="G188" i="1"/>
  <c r="F188" i="1"/>
  <c r="E188" i="1"/>
  <c r="D188" i="1"/>
  <c r="C188" i="1"/>
  <c r="O187" i="1"/>
  <c r="N187" i="1"/>
  <c r="M187" i="1"/>
  <c r="L187" i="1"/>
  <c r="L186" i="1" s="1"/>
  <c r="K187" i="1"/>
  <c r="J187" i="1"/>
  <c r="I187" i="1"/>
  <c r="H187" i="1"/>
  <c r="G187" i="1"/>
  <c r="F187" i="1"/>
  <c r="E187" i="1"/>
  <c r="D187" i="1"/>
  <c r="C187" i="1"/>
  <c r="O184" i="1"/>
  <c r="N184" i="1"/>
  <c r="M184" i="1"/>
  <c r="L184" i="1"/>
  <c r="K184" i="1"/>
  <c r="J184" i="1"/>
  <c r="I184" i="1"/>
  <c r="H184" i="1"/>
  <c r="G184" i="1"/>
  <c r="F184" i="1"/>
  <c r="E184" i="1"/>
  <c r="D184" i="1"/>
  <c r="C184" i="1"/>
  <c r="O183" i="1"/>
  <c r="N183" i="1"/>
  <c r="M183" i="1"/>
  <c r="L183" i="1"/>
  <c r="K183" i="1"/>
  <c r="J183" i="1"/>
  <c r="I183" i="1"/>
  <c r="H183" i="1"/>
  <c r="G183" i="1"/>
  <c r="F183" i="1"/>
  <c r="E183" i="1"/>
  <c r="D183" i="1"/>
  <c r="C183" i="1"/>
  <c r="O182" i="1"/>
  <c r="N182" i="1"/>
  <c r="M182" i="1"/>
  <c r="L182" i="1"/>
  <c r="K182" i="1"/>
  <c r="J182" i="1"/>
  <c r="I182" i="1"/>
  <c r="H182" i="1"/>
  <c r="G182" i="1"/>
  <c r="F182" i="1"/>
  <c r="E182" i="1"/>
  <c r="D182" i="1"/>
  <c r="C182" i="1"/>
  <c r="O181" i="1"/>
  <c r="N181" i="1"/>
  <c r="M181" i="1"/>
  <c r="L181" i="1"/>
  <c r="K181" i="1"/>
  <c r="J181" i="1"/>
  <c r="I181" i="1"/>
  <c r="H181" i="1"/>
  <c r="G181" i="1"/>
  <c r="F181" i="1"/>
  <c r="E181" i="1"/>
  <c r="D181" i="1"/>
  <c r="C181" i="1"/>
  <c r="O180" i="1"/>
  <c r="N180" i="1"/>
  <c r="M180" i="1"/>
  <c r="L180" i="1"/>
  <c r="K180" i="1"/>
  <c r="J180" i="1"/>
  <c r="I180" i="1"/>
  <c r="H180" i="1"/>
  <c r="G180" i="1"/>
  <c r="F180" i="1"/>
  <c r="E180" i="1"/>
  <c r="D180" i="1"/>
  <c r="C180" i="1"/>
  <c r="O179" i="1"/>
  <c r="N179" i="1"/>
  <c r="M179" i="1"/>
  <c r="L179" i="1"/>
  <c r="K179" i="1"/>
  <c r="J179" i="1"/>
  <c r="I179" i="1"/>
  <c r="H179" i="1"/>
  <c r="G179" i="1"/>
  <c r="F179" i="1"/>
  <c r="E179" i="1"/>
  <c r="D179" i="1"/>
  <c r="C179" i="1"/>
  <c r="O178" i="1"/>
  <c r="N178" i="1"/>
  <c r="M178" i="1"/>
  <c r="L178" i="1"/>
  <c r="L214" i="1" s="1"/>
  <c r="K178" i="1"/>
  <c r="J178" i="1"/>
  <c r="I178" i="1"/>
  <c r="H178" i="1"/>
  <c r="H214" i="1" s="1"/>
  <c r="G178" i="1"/>
  <c r="G214" i="1" s="1"/>
  <c r="F178" i="1"/>
  <c r="E178" i="1"/>
  <c r="D178" i="1"/>
  <c r="C178" i="1"/>
  <c r="O175" i="1"/>
  <c r="N175" i="1"/>
  <c r="M175" i="1"/>
  <c r="L175" i="1"/>
  <c r="K175" i="1"/>
  <c r="J175" i="1"/>
  <c r="I175" i="1"/>
  <c r="H175" i="1"/>
  <c r="G175" i="1"/>
  <c r="F175" i="1"/>
  <c r="E175" i="1"/>
  <c r="D175" i="1"/>
  <c r="C175" i="1"/>
  <c r="P210" i="3" l="1"/>
  <c r="N209" i="5"/>
  <c r="N207" i="5"/>
  <c r="P176" i="5"/>
  <c r="O209" i="5"/>
  <c r="O206" i="5"/>
  <c r="N177" i="2"/>
  <c r="F214" i="4"/>
  <c r="J214" i="4"/>
  <c r="N214" i="4"/>
  <c r="G214" i="4"/>
  <c r="K214" i="4"/>
  <c r="O214" i="4"/>
  <c r="H177" i="2"/>
  <c r="H210" i="2" s="1"/>
  <c r="H214" i="2"/>
  <c r="L177" i="2"/>
  <c r="L210" i="2" s="1"/>
  <c r="L214" i="2"/>
  <c r="O191" i="2"/>
  <c r="F214" i="2"/>
  <c r="J177" i="2"/>
  <c r="J214" i="2"/>
  <c r="N214" i="2"/>
  <c r="M191" i="2"/>
  <c r="G214" i="2"/>
  <c r="K214" i="2"/>
  <c r="O214" i="2"/>
  <c r="H186" i="2"/>
  <c r="L186" i="2"/>
  <c r="G186" i="2"/>
  <c r="K186" i="2"/>
  <c r="I186" i="2"/>
  <c r="O200" i="2"/>
  <c r="F200" i="2"/>
  <c r="J200" i="2"/>
  <c r="E200" i="2"/>
  <c r="I200" i="2"/>
  <c r="M200" i="2"/>
  <c r="K200" i="2"/>
  <c r="K185" i="2" s="1"/>
  <c r="K177" i="1"/>
  <c r="K210" i="1" s="1"/>
  <c r="K214" i="1"/>
  <c r="O214" i="1"/>
  <c r="H191" i="1"/>
  <c r="L191" i="1"/>
  <c r="H200" i="1"/>
  <c r="L200" i="1"/>
  <c r="G200" i="1"/>
  <c r="K200" i="1"/>
  <c r="O200" i="1"/>
  <c r="E214" i="1"/>
  <c r="I214" i="1"/>
  <c r="M214" i="1"/>
  <c r="G191" i="1"/>
  <c r="O191" i="1"/>
  <c r="G177" i="1"/>
  <c r="G210" i="1" s="1"/>
  <c r="F214" i="1"/>
  <c r="J214" i="1"/>
  <c r="N214" i="1"/>
  <c r="H186" i="1"/>
  <c r="I191" i="1"/>
  <c r="M191" i="1"/>
  <c r="F200" i="1"/>
  <c r="J200" i="1"/>
  <c r="N200" i="1"/>
  <c r="E191" i="1"/>
  <c r="H185" i="1"/>
  <c r="E177" i="1"/>
  <c r="E210" i="1" s="1"/>
  <c r="I177" i="1"/>
  <c r="M177" i="1"/>
  <c r="M210" i="1" s="1"/>
  <c r="G186" i="1"/>
  <c r="K186" i="1"/>
  <c r="L185" i="1"/>
  <c r="O177" i="1"/>
  <c r="E186" i="1"/>
  <c r="I186" i="1"/>
  <c r="M186" i="1"/>
  <c r="F177" i="1"/>
  <c r="N177" i="1"/>
  <c r="N210" i="1" s="1"/>
  <c r="H177" i="1"/>
  <c r="H210" i="1" s="1"/>
  <c r="L177" i="1"/>
  <c r="L176" i="1" s="1"/>
  <c r="L209" i="1" s="1"/>
  <c r="I200" i="1"/>
  <c r="M200" i="1"/>
  <c r="K186" i="4"/>
  <c r="I200" i="4"/>
  <c r="G186" i="4"/>
  <c r="E200" i="4"/>
  <c r="H177" i="4"/>
  <c r="H210" i="4" s="1"/>
  <c r="L177" i="4"/>
  <c r="F177" i="4"/>
  <c r="N177" i="4"/>
  <c r="J177" i="4"/>
  <c r="G177" i="4"/>
  <c r="K177" i="4"/>
  <c r="F186" i="4"/>
  <c r="J186" i="4"/>
  <c r="N186" i="4"/>
  <c r="E186" i="4"/>
  <c r="I186" i="4"/>
  <c r="M186" i="4"/>
  <c r="H186" i="4"/>
  <c r="L186" i="4"/>
  <c r="I177" i="4"/>
  <c r="I210" i="4" s="1"/>
  <c r="M177" i="4"/>
  <c r="M210" i="4" s="1"/>
  <c r="K191" i="4"/>
  <c r="E191" i="4"/>
  <c r="I191" i="4"/>
  <c r="M191" i="4"/>
  <c r="H200" i="4"/>
  <c r="L200" i="4"/>
  <c r="G200" i="4"/>
  <c r="K200" i="4"/>
  <c r="F200" i="4"/>
  <c r="J200" i="4"/>
  <c r="N200" i="4"/>
  <c r="I185" i="2"/>
  <c r="H191" i="2"/>
  <c r="L191" i="2"/>
  <c r="E177" i="2"/>
  <c r="E210" i="2" s="1"/>
  <c r="I177" i="2"/>
  <c r="M177" i="2"/>
  <c r="G185" i="2"/>
  <c r="G177" i="2"/>
  <c r="G176" i="2" s="1"/>
  <c r="G209" i="2" s="1"/>
  <c r="K177" i="2"/>
  <c r="K210" i="2" s="1"/>
  <c r="F186" i="2"/>
  <c r="J186" i="2"/>
  <c r="N186" i="2"/>
  <c r="E186" i="2"/>
  <c r="M186" i="2"/>
  <c r="F191" i="2"/>
  <c r="J191" i="2"/>
  <c r="N191" i="2"/>
  <c r="E191" i="2"/>
  <c r="H200" i="2"/>
  <c r="L200" i="2"/>
  <c r="L185" i="2" s="1"/>
  <c r="L176" i="2" s="1"/>
  <c r="O186" i="4"/>
  <c r="O191" i="4"/>
  <c r="J185" i="4"/>
  <c r="G210" i="4"/>
  <c r="K210" i="4"/>
  <c r="L210" i="4"/>
  <c r="E177" i="4"/>
  <c r="F191" i="4"/>
  <c r="J191" i="4"/>
  <c r="N191" i="4"/>
  <c r="O177" i="4"/>
  <c r="H191" i="4"/>
  <c r="L191" i="4"/>
  <c r="O200" i="4"/>
  <c r="I210" i="2"/>
  <c r="G210" i="2"/>
  <c r="M210" i="2"/>
  <c r="F210" i="2"/>
  <c r="J210" i="2"/>
  <c r="N210" i="2"/>
  <c r="O177" i="2"/>
  <c r="N200" i="2"/>
  <c r="O186" i="2"/>
  <c r="F210" i="1"/>
  <c r="H176" i="1"/>
  <c r="H209" i="1" s="1"/>
  <c r="L210" i="1"/>
  <c r="I210" i="1"/>
  <c r="J177" i="1"/>
  <c r="F186" i="1"/>
  <c r="J186" i="1"/>
  <c r="N186" i="1"/>
  <c r="E200" i="1"/>
  <c r="O186" i="1"/>
  <c r="F191" i="1"/>
  <c r="J191" i="1"/>
  <c r="N191" i="1"/>
  <c r="P176" i="3" l="1"/>
  <c r="P206" i="5"/>
  <c r="P207" i="5"/>
  <c r="P209" i="5"/>
  <c r="S214" i="4"/>
  <c r="T214" i="4" s="1"/>
  <c r="Q214" i="4"/>
  <c r="R214" i="4" s="1"/>
  <c r="U214" i="4"/>
  <c r="V214" i="4" s="1"/>
  <c r="M185" i="2"/>
  <c r="U214" i="2"/>
  <c r="V214" i="2" s="1"/>
  <c r="Q214" i="2"/>
  <c r="R214" i="2" s="1"/>
  <c r="S214" i="2"/>
  <c r="T214" i="2" s="1"/>
  <c r="O210" i="1"/>
  <c r="I185" i="1"/>
  <c r="I176" i="1" s="1"/>
  <c r="I206" i="1" s="1"/>
  <c r="K185" i="1"/>
  <c r="K176" i="1" s="1"/>
  <c r="K209" i="1" s="1"/>
  <c r="G185" i="1"/>
  <c r="G176" i="1" s="1"/>
  <c r="J185" i="1"/>
  <c r="J176" i="1" s="1"/>
  <c r="J209" i="1" s="1"/>
  <c r="I209" i="1"/>
  <c r="I207" i="1"/>
  <c r="F185" i="1"/>
  <c r="F176" i="1" s="1"/>
  <c r="F209" i="1" s="1"/>
  <c r="M185" i="1"/>
  <c r="M176" i="1" s="1"/>
  <c r="M209" i="1" s="1"/>
  <c r="J176" i="4"/>
  <c r="I185" i="4"/>
  <c r="N210" i="4"/>
  <c r="F185" i="4"/>
  <c r="E185" i="4"/>
  <c r="L185" i="4"/>
  <c r="F210" i="4"/>
  <c r="G185" i="4"/>
  <c r="K185" i="4"/>
  <c r="H185" i="4"/>
  <c r="H176" i="4" s="1"/>
  <c r="M185" i="4"/>
  <c r="M176" i="4" s="1"/>
  <c r="J210" i="4"/>
  <c r="N185" i="2"/>
  <c r="N176" i="2" s="1"/>
  <c r="M176" i="2"/>
  <c r="M209" i="2" s="1"/>
  <c r="I176" i="2"/>
  <c r="I209" i="2" s="1"/>
  <c r="H185" i="2"/>
  <c r="H176" i="2" s="1"/>
  <c r="H206" i="2" s="1"/>
  <c r="I207" i="2"/>
  <c r="H209" i="2"/>
  <c r="L209" i="2"/>
  <c r="L206" i="2"/>
  <c r="K176" i="2"/>
  <c r="F185" i="2"/>
  <c r="F176" i="2" s="1"/>
  <c r="F209" i="2" s="1"/>
  <c r="J185" i="2"/>
  <c r="J176" i="2" s="1"/>
  <c r="E185" i="2"/>
  <c r="O185" i="4"/>
  <c r="O176" i="4" s="1"/>
  <c r="J209" i="4"/>
  <c r="O210" i="4"/>
  <c r="E176" i="4"/>
  <c r="E210" i="4"/>
  <c r="N185" i="4"/>
  <c r="J207" i="4"/>
  <c r="O185" i="2"/>
  <c r="L207" i="2"/>
  <c r="H207" i="2"/>
  <c r="F206" i="2"/>
  <c r="G206" i="2"/>
  <c r="G207" i="2"/>
  <c r="O210" i="2"/>
  <c r="F207" i="2"/>
  <c r="F206" i="1"/>
  <c r="E185" i="1"/>
  <c r="L207" i="1"/>
  <c r="H206" i="1"/>
  <c r="N185" i="1"/>
  <c r="J210" i="1"/>
  <c r="L206" i="1"/>
  <c r="O185" i="1"/>
  <c r="F207" i="1"/>
  <c r="H207" i="1"/>
  <c r="P209" i="3" l="1"/>
  <c r="P207" i="3"/>
  <c r="P206" i="3"/>
  <c r="G209" i="1"/>
  <c r="G206" i="1"/>
  <c r="G207" i="1"/>
  <c r="K206" i="1"/>
  <c r="K207" i="1"/>
  <c r="J207" i="1"/>
  <c r="J206" i="1"/>
  <c r="M207" i="1"/>
  <c r="M206" i="1"/>
  <c r="J206" i="4"/>
  <c r="E206" i="4"/>
  <c r="M209" i="4"/>
  <c r="M206" i="4"/>
  <c r="G176" i="4"/>
  <c r="L176" i="4"/>
  <c r="M207" i="4"/>
  <c r="K176" i="4"/>
  <c r="K207" i="4" s="1"/>
  <c r="I176" i="4"/>
  <c r="I207" i="4" s="1"/>
  <c r="F176" i="4"/>
  <c r="M207" i="2"/>
  <c r="M206" i="2"/>
  <c r="I206" i="2"/>
  <c r="K209" i="2"/>
  <c r="K206" i="2"/>
  <c r="E176" i="2"/>
  <c r="E207" i="2"/>
  <c r="J209" i="2"/>
  <c r="J206" i="2"/>
  <c r="K207" i="2"/>
  <c r="J207" i="2"/>
  <c r="O207" i="4"/>
  <c r="O206" i="4"/>
  <c r="L206" i="4"/>
  <c r="N176" i="4"/>
  <c r="H209" i="4"/>
  <c r="H206" i="4"/>
  <c r="O209" i="4"/>
  <c r="E209" i="4"/>
  <c r="E207" i="4"/>
  <c r="H207" i="4"/>
  <c r="O176" i="2"/>
  <c r="N209" i="2"/>
  <c r="N206" i="2"/>
  <c r="N207" i="2"/>
  <c r="O176" i="1"/>
  <c r="N176" i="1"/>
  <c r="N207" i="1" s="1"/>
  <c r="E176" i="1"/>
  <c r="E207" i="1" s="1"/>
  <c r="O207" i="1" l="1"/>
  <c r="L209" i="4"/>
  <c r="F209" i="4"/>
  <c r="F206" i="4"/>
  <c r="F207" i="4"/>
  <c r="G209" i="4"/>
  <c r="G206" i="4"/>
  <c r="G207" i="4"/>
  <c r="I209" i="4"/>
  <c r="I206" i="4"/>
  <c r="K209" i="4"/>
  <c r="K206" i="4"/>
  <c r="L207" i="4"/>
  <c r="E209" i="2"/>
  <c r="E206" i="2"/>
  <c r="N209" i="4"/>
  <c r="N206" i="4"/>
  <c r="N207" i="4"/>
  <c r="O209" i="2"/>
  <c r="O206" i="2"/>
  <c r="O207" i="2"/>
  <c r="E209" i="1"/>
  <c r="E206" i="1"/>
  <c r="N209" i="1"/>
  <c r="N206" i="1"/>
  <c r="O209" i="1"/>
  <c r="O206" i="1"/>
  <c r="F201" i="5" l="1"/>
  <c r="F201" i="3" s="1"/>
  <c r="G201" i="5"/>
  <c r="G201" i="3" s="1"/>
  <c r="H201" i="5"/>
  <c r="H201" i="3" s="1"/>
  <c r="I201" i="5"/>
  <c r="I201" i="3" s="1"/>
  <c r="J201" i="5"/>
  <c r="J201" i="3" s="1"/>
  <c r="K201" i="5"/>
  <c r="K201" i="3" s="1"/>
  <c r="L201" i="5"/>
  <c r="L201" i="3" s="1"/>
  <c r="M201" i="5"/>
  <c r="M201" i="3" s="1"/>
  <c r="N201" i="3"/>
  <c r="F202" i="5"/>
  <c r="F202" i="3" s="1"/>
  <c r="G202" i="5"/>
  <c r="G202" i="3" s="1"/>
  <c r="H202" i="5"/>
  <c r="H202" i="3" s="1"/>
  <c r="I202" i="5"/>
  <c r="I202" i="3" s="1"/>
  <c r="J202" i="5"/>
  <c r="J202" i="3" s="1"/>
  <c r="K202" i="5"/>
  <c r="K202" i="3" s="1"/>
  <c r="L202" i="5"/>
  <c r="L202" i="3" s="1"/>
  <c r="M202" i="5"/>
  <c r="M202" i="3" s="1"/>
  <c r="N202" i="3"/>
  <c r="F203" i="5"/>
  <c r="F203" i="3" s="1"/>
  <c r="G203" i="5"/>
  <c r="G203" i="3" s="1"/>
  <c r="H203" i="5"/>
  <c r="H203" i="3" s="1"/>
  <c r="I203" i="5"/>
  <c r="I203" i="3" s="1"/>
  <c r="J203" i="5"/>
  <c r="J203" i="3" s="1"/>
  <c r="K203" i="5"/>
  <c r="K203" i="3" s="1"/>
  <c r="L203" i="5"/>
  <c r="L203" i="3" s="1"/>
  <c r="M203" i="5"/>
  <c r="M203" i="3" s="1"/>
  <c r="N203" i="3"/>
  <c r="F204" i="5"/>
  <c r="F204" i="3" s="1"/>
  <c r="G204" i="5"/>
  <c r="G204" i="3" s="1"/>
  <c r="H204" i="5"/>
  <c r="H204" i="3" s="1"/>
  <c r="I204" i="5"/>
  <c r="I204" i="3" s="1"/>
  <c r="J204" i="5"/>
  <c r="J204" i="3" s="1"/>
  <c r="K204" i="5"/>
  <c r="K204" i="3" s="1"/>
  <c r="L204" i="5"/>
  <c r="L204" i="3" s="1"/>
  <c r="M204" i="5"/>
  <c r="M204" i="3" s="1"/>
  <c r="N204" i="3"/>
  <c r="E201" i="5"/>
  <c r="E201" i="3" s="1"/>
  <c r="E202" i="5"/>
  <c r="E202" i="3" s="1"/>
  <c r="E203" i="5"/>
  <c r="E203" i="3" s="1"/>
  <c r="E204" i="5"/>
  <c r="E204" i="3" s="1"/>
  <c r="D201" i="5"/>
  <c r="D202" i="5"/>
  <c r="D203" i="5"/>
  <c r="D204" i="5"/>
  <c r="C204" i="5"/>
  <c r="C203" i="5"/>
  <c r="C202" i="5"/>
  <c r="C201" i="5"/>
  <c r="E192" i="5"/>
  <c r="E192" i="3" s="1"/>
  <c r="F192" i="5"/>
  <c r="F192" i="3" s="1"/>
  <c r="G192" i="5"/>
  <c r="G192" i="3" s="1"/>
  <c r="H192" i="5"/>
  <c r="H192" i="3" s="1"/>
  <c r="I192" i="5"/>
  <c r="I192" i="3" s="1"/>
  <c r="J192" i="5"/>
  <c r="J192" i="3" s="1"/>
  <c r="K192" i="5"/>
  <c r="K192" i="3" s="1"/>
  <c r="L192" i="5"/>
  <c r="L192" i="3" s="1"/>
  <c r="M192" i="5"/>
  <c r="M192" i="3" s="1"/>
  <c r="N192" i="3"/>
  <c r="E193" i="5"/>
  <c r="E193" i="3" s="1"/>
  <c r="F193" i="5"/>
  <c r="F193" i="3" s="1"/>
  <c r="G193" i="5"/>
  <c r="G193" i="3" s="1"/>
  <c r="H193" i="5"/>
  <c r="H193" i="3" s="1"/>
  <c r="I193" i="5"/>
  <c r="I193" i="3" s="1"/>
  <c r="J193" i="5"/>
  <c r="J193" i="3" s="1"/>
  <c r="K193" i="5"/>
  <c r="K193" i="3" s="1"/>
  <c r="L193" i="5"/>
  <c r="L193" i="3" s="1"/>
  <c r="M193" i="5"/>
  <c r="M193" i="3" s="1"/>
  <c r="N193" i="3"/>
  <c r="E194" i="5"/>
  <c r="E194" i="3" s="1"/>
  <c r="F194" i="5"/>
  <c r="F194" i="3" s="1"/>
  <c r="G194" i="5"/>
  <c r="H194" i="5"/>
  <c r="I194" i="5"/>
  <c r="J194" i="5"/>
  <c r="K194" i="5"/>
  <c r="L194" i="5"/>
  <c r="M194" i="5"/>
  <c r="E195" i="5"/>
  <c r="E195" i="3" s="1"/>
  <c r="F195" i="5"/>
  <c r="F195" i="3" s="1"/>
  <c r="G195" i="5"/>
  <c r="G195" i="3" s="1"/>
  <c r="H195" i="5"/>
  <c r="H195" i="3" s="1"/>
  <c r="I195" i="5"/>
  <c r="I195" i="3" s="1"/>
  <c r="J195" i="5"/>
  <c r="J195" i="3" s="1"/>
  <c r="K195" i="5"/>
  <c r="K195" i="3" s="1"/>
  <c r="L195" i="5"/>
  <c r="L195" i="3" s="1"/>
  <c r="M195" i="5"/>
  <c r="M195" i="3" s="1"/>
  <c r="N195" i="3"/>
  <c r="E196" i="5"/>
  <c r="E196" i="3" s="1"/>
  <c r="F196" i="5"/>
  <c r="F196" i="3" s="1"/>
  <c r="G196" i="5"/>
  <c r="G196" i="3" s="1"/>
  <c r="H196" i="5"/>
  <c r="H196" i="3" s="1"/>
  <c r="I196" i="5"/>
  <c r="I196" i="3" s="1"/>
  <c r="J196" i="5"/>
  <c r="J196" i="3" s="1"/>
  <c r="K196" i="5"/>
  <c r="K196" i="3" s="1"/>
  <c r="L196" i="5"/>
  <c r="L196" i="3" s="1"/>
  <c r="M196" i="5"/>
  <c r="M196" i="3" s="1"/>
  <c r="N196" i="3"/>
  <c r="E197" i="5"/>
  <c r="F197" i="5"/>
  <c r="G197" i="5"/>
  <c r="G197" i="3" s="1"/>
  <c r="H197" i="5"/>
  <c r="H197" i="3" s="1"/>
  <c r="I197" i="5"/>
  <c r="I197" i="3" s="1"/>
  <c r="J197" i="5"/>
  <c r="J197" i="3" s="1"/>
  <c r="K197" i="5"/>
  <c r="K197" i="3" s="1"/>
  <c r="L197" i="5"/>
  <c r="L197" i="3" s="1"/>
  <c r="M197" i="5"/>
  <c r="M197" i="3" s="1"/>
  <c r="N197" i="3"/>
  <c r="E198" i="5"/>
  <c r="E198" i="3" s="1"/>
  <c r="F198" i="5"/>
  <c r="F198" i="3" s="1"/>
  <c r="G198" i="5"/>
  <c r="G198" i="3" s="1"/>
  <c r="H198" i="5"/>
  <c r="H198" i="3" s="1"/>
  <c r="I198" i="5"/>
  <c r="I198" i="3" s="1"/>
  <c r="J198" i="5"/>
  <c r="J198" i="3" s="1"/>
  <c r="K198" i="5"/>
  <c r="K198" i="3" s="1"/>
  <c r="L198" i="5"/>
  <c r="L198" i="3" s="1"/>
  <c r="M198" i="5"/>
  <c r="M198" i="3" s="1"/>
  <c r="N198" i="3"/>
  <c r="E199" i="5"/>
  <c r="E199" i="3" s="1"/>
  <c r="F199" i="5"/>
  <c r="F199" i="3" s="1"/>
  <c r="G199" i="5"/>
  <c r="G199" i="3" s="1"/>
  <c r="H199" i="5"/>
  <c r="H199" i="3" s="1"/>
  <c r="I199" i="5"/>
  <c r="I199" i="3" s="1"/>
  <c r="J199" i="5"/>
  <c r="J199" i="3" s="1"/>
  <c r="K199" i="5"/>
  <c r="K199" i="3" s="1"/>
  <c r="L199" i="5"/>
  <c r="L199" i="3" s="1"/>
  <c r="M199" i="5"/>
  <c r="M199" i="3" s="1"/>
  <c r="N199" i="3"/>
  <c r="D196" i="5"/>
  <c r="D197" i="5"/>
  <c r="D198" i="5"/>
  <c r="D199" i="5"/>
  <c r="C199" i="5"/>
  <c r="C198" i="5"/>
  <c r="C197" i="5"/>
  <c r="C196" i="5"/>
  <c r="D192" i="5"/>
  <c r="D193" i="5"/>
  <c r="D194" i="5"/>
  <c r="D195" i="5"/>
  <c r="C195" i="5"/>
  <c r="C194" i="5"/>
  <c r="C193" i="5"/>
  <c r="C192" i="5"/>
  <c r="D187" i="5"/>
  <c r="E187" i="5"/>
  <c r="E187" i="3" s="1"/>
  <c r="F187" i="5"/>
  <c r="F187" i="3" s="1"/>
  <c r="G187" i="5"/>
  <c r="G187" i="3" s="1"/>
  <c r="H187" i="5"/>
  <c r="H187" i="3" s="1"/>
  <c r="I187" i="5"/>
  <c r="I187" i="3" s="1"/>
  <c r="J187" i="5"/>
  <c r="J187" i="3" s="1"/>
  <c r="K187" i="5"/>
  <c r="K187" i="3" s="1"/>
  <c r="L187" i="5"/>
  <c r="L187" i="3" s="1"/>
  <c r="M187" i="5"/>
  <c r="M187" i="3" s="1"/>
  <c r="N187" i="3"/>
  <c r="D188" i="5"/>
  <c r="E188" i="5"/>
  <c r="E188" i="3" s="1"/>
  <c r="F188" i="5"/>
  <c r="F188" i="3" s="1"/>
  <c r="G188" i="5"/>
  <c r="G188" i="3" s="1"/>
  <c r="H188" i="5"/>
  <c r="H188" i="3" s="1"/>
  <c r="I188" i="5"/>
  <c r="I188" i="3" s="1"/>
  <c r="J188" i="5"/>
  <c r="J188" i="3" s="1"/>
  <c r="K188" i="5"/>
  <c r="K188" i="3" s="1"/>
  <c r="L188" i="5"/>
  <c r="L188" i="3" s="1"/>
  <c r="M188" i="5"/>
  <c r="M188" i="3" s="1"/>
  <c r="N188" i="3"/>
  <c r="D189" i="5"/>
  <c r="E189" i="5"/>
  <c r="E189" i="3" s="1"/>
  <c r="F189" i="5"/>
  <c r="F189" i="3" s="1"/>
  <c r="G189" i="5"/>
  <c r="G189" i="3" s="1"/>
  <c r="H189" i="5"/>
  <c r="H189" i="3" s="1"/>
  <c r="I189" i="5"/>
  <c r="I189" i="3" s="1"/>
  <c r="J189" i="5"/>
  <c r="J189" i="3" s="1"/>
  <c r="K189" i="5"/>
  <c r="K189" i="3" s="1"/>
  <c r="L189" i="5"/>
  <c r="L189" i="3" s="1"/>
  <c r="M189" i="5"/>
  <c r="M189" i="3" s="1"/>
  <c r="N189" i="3"/>
  <c r="D190" i="5"/>
  <c r="E190" i="5"/>
  <c r="E190" i="3" s="1"/>
  <c r="F190" i="5"/>
  <c r="F190" i="3" s="1"/>
  <c r="G190" i="5"/>
  <c r="G190" i="3" s="1"/>
  <c r="H190" i="5"/>
  <c r="H190" i="3" s="1"/>
  <c r="I190" i="5"/>
  <c r="I190" i="3" s="1"/>
  <c r="J190" i="5"/>
  <c r="J190" i="3" s="1"/>
  <c r="K190" i="5"/>
  <c r="K190" i="3" s="1"/>
  <c r="L190" i="5"/>
  <c r="L190" i="3" s="1"/>
  <c r="M190" i="5"/>
  <c r="C190" i="5"/>
  <c r="C189" i="5"/>
  <c r="C188" i="5"/>
  <c r="C187" i="5"/>
  <c r="F179" i="5"/>
  <c r="F179" i="3" s="1"/>
  <c r="G179" i="5"/>
  <c r="G179" i="3" s="1"/>
  <c r="H179" i="5"/>
  <c r="H179" i="3" s="1"/>
  <c r="I179" i="5"/>
  <c r="I179" i="3" s="1"/>
  <c r="J179" i="5"/>
  <c r="J179" i="3" s="1"/>
  <c r="E179" i="5"/>
  <c r="E179" i="3" s="1"/>
  <c r="E178" i="5"/>
  <c r="F178" i="5"/>
  <c r="G178" i="5"/>
  <c r="H178" i="5"/>
  <c r="I178" i="5"/>
  <c r="J178" i="5"/>
  <c r="K178" i="5"/>
  <c r="L178" i="5"/>
  <c r="M178" i="5"/>
  <c r="K179" i="5"/>
  <c r="K179" i="3" s="1"/>
  <c r="L179" i="5"/>
  <c r="L179" i="3" s="1"/>
  <c r="M179" i="5"/>
  <c r="M179" i="3" s="1"/>
  <c r="N179" i="3"/>
  <c r="E180" i="5"/>
  <c r="E180" i="3" s="1"/>
  <c r="F180" i="5"/>
  <c r="F180" i="3" s="1"/>
  <c r="G180" i="5"/>
  <c r="G180" i="3" s="1"/>
  <c r="H180" i="5"/>
  <c r="H180" i="3" s="1"/>
  <c r="I180" i="5"/>
  <c r="I180" i="3" s="1"/>
  <c r="J180" i="5"/>
  <c r="J180" i="3" s="1"/>
  <c r="K180" i="5"/>
  <c r="K180" i="3" s="1"/>
  <c r="L180" i="5"/>
  <c r="L180" i="3" s="1"/>
  <c r="M180" i="5"/>
  <c r="M180" i="3" s="1"/>
  <c r="N180" i="3"/>
  <c r="E181" i="5"/>
  <c r="E181" i="3" s="1"/>
  <c r="F181" i="5"/>
  <c r="F181" i="3" s="1"/>
  <c r="G181" i="5"/>
  <c r="G181" i="3" s="1"/>
  <c r="H181" i="5"/>
  <c r="H181" i="3" s="1"/>
  <c r="I181" i="5"/>
  <c r="I181" i="3" s="1"/>
  <c r="J181" i="5"/>
  <c r="J181" i="3" s="1"/>
  <c r="K181" i="5"/>
  <c r="K181" i="3" s="1"/>
  <c r="L181" i="5"/>
  <c r="L181" i="3" s="1"/>
  <c r="M181" i="5"/>
  <c r="M181" i="3" s="1"/>
  <c r="N181" i="3"/>
  <c r="E182" i="5"/>
  <c r="E182" i="3" s="1"/>
  <c r="F182" i="5"/>
  <c r="F182" i="3" s="1"/>
  <c r="G182" i="5"/>
  <c r="G182" i="3" s="1"/>
  <c r="H182" i="5"/>
  <c r="H182" i="3" s="1"/>
  <c r="I182" i="5"/>
  <c r="I182" i="3" s="1"/>
  <c r="J182" i="5"/>
  <c r="J182" i="3" s="1"/>
  <c r="K182" i="5"/>
  <c r="K182" i="3" s="1"/>
  <c r="L182" i="5"/>
  <c r="L182" i="3" s="1"/>
  <c r="M182" i="5"/>
  <c r="M182" i="3" s="1"/>
  <c r="N182" i="3"/>
  <c r="E183" i="5"/>
  <c r="E183" i="3" s="1"/>
  <c r="F183" i="5"/>
  <c r="F183" i="3" s="1"/>
  <c r="G183" i="5"/>
  <c r="G183" i="3" s="1"/>
  <c r="H183" i="5"/>
  <c r="H183" i="3" s="1"/>
  <c r="I183" i="5"/>
  <c r="I183" i="3" s="1"/>
  <c r="J183" i="5"/>
  <c r="J183" i="3" s="1"/>
  <c r="K183" i="5"/>
  <c r="K183" i="3" s="1"/>
  <c r="L183" i="5"/>
  <c r="L183" i="3" s="1"/>
  <c r="M183" i="5"/>
  <c r="M183" i="3" s="1"/>
  <c r="N183" i="3"/>
  <c r="E184" i="5"/>
  <c r="E184" i="3" s="1"/>
  <c r="F184" i="5"/>
  <c r="F184" i="3" s="1"/>
  <c r="G184" i="5"/>
  <c r="G184" i="3" s="1"/>
  <c r="H184" i="5"/>
  <c r="H184" i="3" s="1"/>
  <c r="I184" i="5"/>
  <c r="I184" i="3" s="1"/>
  <c r="J184" i="5"/>
  <c r="J184" i="3" s="1"/>
  <c r="K184" i="5"/>
  <c r="K184" i="3" s="1"/>
  <c r="L184" i="5"/>
  <c r="L184" i="3" s="1"/>
  <c r="M184" i="5"/>
  <c r="M184" i="3" s="1"/>
  <c r="N184" i="3"/>
  <c r="D181" i="5"/>
  <c r="D182" i="5"/>
  <c r="D183" i="5"/>
  <c r="D184" i="5"/>
  <c r="C184" i="5"/>
  <c r="C183" i="5"/>
  <c r="C182" i="5"/>
  <c r="C181" i="5"/>
  <c r="D178" i="5"/>
  <c r="D179" i="5"/>
  <c r="D180" i="5"/>
  <c r="C180" i="5"/>
  <c r="C179" i="5"/>
  <c r="C178" i="5"/>
  <c r="D175" i="5"/>
  <c r="E175" i="5"/>
  <c r="E175" i="3" s="1"/>
  <c r="F175" i="5"/>
  <c r="F175" i="3" s="1"/>
  <c r="G175" i="5"/>
  <c r="G175" i="3" s="1"/>
  <c r="H175" i="5"/>
  <c r="H175" i="3" s="1"/>
  <c r="I175" i="5"/>
  <c r="I175" i="3" s="1"/>
  <c r="J175" i="5"/>
  <c r="J175" i="3" s="1"/>
  <c r="K175" i="5"/>
  <c r="K175" i="3" s="1"/>
  <c r="L175" i="5"/>
  <c r="L175" i="3" s="1"/>
  <c r="M175" i="5"/>
  <c r="M175" i="3" s="1"/>
  <c r="N175" i="3"/>
  <c r="C175" i="5"/>
  <c r="J178" i="3" l="1"/>
  <c r="J214" i="5"/>
  <c r="O197" i="3"/>
  <c r="O175" i="3"/>
  <c r="O182" i="3"/>
  <c r="M178" i="3"/>
  <c r="M214" i="5"/>
  <c r="I178" i="3"/>
  <c r="I214" i="5"/>
  <c r="E178" i="3"/>
  <c r="E214" i="5"/>
  <c r="G186" i="5"/>
  <c r="G186" i="3" s="1"/>
  <c r="O198" i="3"/>
  <c r="N178" i="3"/>
  <c r="N214" i="5"/>
  <c r="F178" i="3"/>
  <c r="F214" i="5"/>
  <c r="O187" i="3"/>
  <c r="K186" i="5"/>
  <c r="K186" i="3" s="1"/>
  <c r="O193" i="3"/>
  <c r="O201" i="3"/>
  <c r="O183" i="3"/>
  <c r="O179" i="3"/>
  <c r="L178" i="3"/>
  <c r="L214" i="5"/>
  <c r="H178" i="3"/>
  <c r="H214" i="5"/>
  <c r="O199" i="3"/>
  <c r="O195" i="3"/>
  <c r="O204" i="3"/>
  <c r="O202" i="3"/>
  <c r="M200" i="5"/>
  <c r="M200" i="3" s="1"/>
  <c r="O181" i="3"/>
  <c r="O189" i="3"/>
  <c r="O188" i="3"/>
  <c r="O203" i="3"/>
  <c r="O184" i="3"/>
  <c r="O180" i="3"/>
  <c r="O178" i="3"/>
  <c r="O214" i="5"/>
  <c r="K178" i="3"/>
  <c r="K214" i="5"/>
  <c r="G178" i="3"/>
  <c r="G214" i="5"/>
  <c r="O196" i="3"/>
  <c r="O192" i="3"/>
  <c r="I200" i="5"/>
  <c r="I200" i="3" s="1"/>
  <c r="O186" i="3"/>
  <c r="L177" i="5"/>
  <c r="N191" i="3"/>
  <c r="M177" i="5"/>
  <c r="I177" i="5"/>
  <c r="E186" i="5"/>
  <c r="L186" i="5"/>
  <c r="H186" i="5"/>
  <c r="K191" i="5"/>
  <c r="K191" i="3" s="1"/>
  <c r="G191" i="5"/>
  <c r="G191" i="3" s="1"/>
  <c r="N200" i="3"/>
  <c r="J200" i="5"/>
  <c r="J200" i="3" s="1"/>
  <c r="F200" i="5"/>
  <c r="F200" i="3" s="1"/>
  <c r="H177" i="5"/>
  <c r="J191" i="5"/>
  <c r="J191" i="3" s="1"/>
  <c r="K177" i="5"/>
  <c r="G177" i="5"/>
  <c r="J186" i="5"/>
  <c r="F186" i="5"/>
  <c r="M191" i="5"/>
  <c r="M191" i="3" s="1"/>
  <c r="I191" i="5"/>
  <c r="I191" i="3" s="1"/>
  <c r="E200" i="5"/>
  <c r="E200" i="3" s="1"/>
  <c r="L200" i="5"/>
  <c r="L200" i="3" s="1"/>
  <c r="H200" i="5"/>
  <c r="H200" i="3" s="1"/>
  <c r="E177" i="5"/>
  <c r="F191" i="5"/>
  <c r="F191" i="3" s="1"/>
  <c r="J177" i="5"/>
  <c r="F177" i="5"/>
  <c r="M186" i="5"/>
  <c r="I186" i="5"/>
  <c r="E191" i="5"/>
  <c r="E191" i="3" s="1"/>
  <c r="L191" i="5"/>
  <c r="L191" i="3" s="1"/>
  <c r="H191" i="5"/>
  <c r="H191" i="3" s="1"/>
  <c r="K200" i="5"/>
  <c r="K200" i="3" s="1"/>
  <c r="G200" i="5"/>
  <c r="G200" i="3" s="1"/>
  <c r="G185" i="5" l="1"/>
  <c r="G185" i="3"/>
  <c r="F177" i="3"/>
  <c r="F210" i="5"/>
  <c r="G177" i="3"/>
  <c r="G210" i="5"/>
  <c r="G176" i="5"/>
  <c r="G206" i="5" s="1"/>
  <c r="E186" i="3"/>
  <c r="E185" i="5"/>
  <c r="J177" i="3"/>
  <c r="J210" i="5"/>
  <c r="K177" i="3"/>
  <c r="K210" i="5"/>
  <c r="H177" i="3"/>
  <c r="H210" i="5"/>
  <c r="I177" i="3"/>
  <c r="I210" i="5"/>
  <c r="N177" i="3"/>
  <c r="H186" i="3"/>
  <c r="H185" i="5"/>
  <c r="H176" i="5" s="1"/>
  <c r="M177" i="3"/>
  <c r="M210" i="5"/>
  <c r="F186" i="3"/>
  <c r="F185" i="5"/>
  <c r="O191" i="3"/>
  <c r="O200" i="3"/>
  <c r="I186" i="3"/>
  <c r="I185" i="5"/>
  <c r="E177" i="3"/>
  <c r="E210" i="5"/>
  <c r="K185" i="5"/>
  <c r="K176" i="5" s="1"/>
  <c r="J186" i="3"/>
  <c r="J185" i="5"/>
  <c r="J176" i="5" s="1"/>
  <c r="O177" i="3"/>
  <c r="M186" i="3"/>
  <c r="M185" i="5"/>
  <c r="M176" i="5" s="1"/>
  <c r="N186" i="3"/>
  <c r="L186" i="3"/>
  <c r="L185" i="5"/>
  <c r="L177" i="3"/>
  <c r="L210" i="5"/>
  <c r="J176" i="3" l="1"/>
  <c r="J209" i="3" s="1"/>
  <c r="J209" i="5"/>
  <c r="J206" i="5"/>
  <c r="N176" i="3"/>
  <c r="N206" i="3" s="1"/>
  <c r="F185" i="3"/>
  <c r="H176" i="3"/>
  <c r="H209" i="3" s="1"/>
  <c r="H209" i="5"/>
  <c r="E185" i="3"/>
  <c r="L185" i="3"/>
  <c r="K185" i="3"/>
  <c r="K207" i="5"/>
  <c r="E210" i="3"/>
  <c r="M210" i="3"/>
  <c r="G210" i="3"/>
  <c r="F210" i="3"/>
  <c r="L210" i="3"/>
  <c r="M176" i="3"/>
  <c r="M209" i="3" s="1"/>
  <c r="M209" i="5"/>
  <c r="K176" i="3"/>
  <c r="K209" i="3" s="1"/>
  <c r="K209" i="5"/>
  <c r="L176" i="5"/>
  <c r="O210" i="3"/>
  <c r="E176" i="5"/>
  <c r="E207" i="5" s="1"/>
  <c r="I185" i="3"/>
  <c r="H185" i="3"/>
  <c r="H207" i="5"/>
  <c r="I176" i="5"/>
  <c r="H206" i="5"/>
  <c r="K206" i="5"/>
  <c r="G176" i="3"/>
  <c r="G209" i="3" s="1"/>
  <c r="G209" i="5"/>
  <c r="G207" i="5"/>
  <c r="O185" i="3"/>
  <c r="M185" i="3"/>
  <c r="M207" i="5"/>
  <c r="N185" i="3"/>
  <c r="J185" i="3"/>
  <c r="J207" i="3" s="1"/>
  <c r="J207" i="5"/>
  <c r="M206" i="5"/>
  <c r="N210" i="3"/>
  <c r="I210" i="3"/>
  <c r="H210" i="3"/>
  <c r="K210" i="3"/>
  <c r="J210" i="3"/>
  <c r="F176" i="5"/>
  <c r="K206" i="3" l="1"/>
  <c r="K207" i="3"/>
  <c r="J206" i="3"/>
  <c r="H206" i="3"/>
  <c r="H207" i="3"/>
  <c r="I176" i="3"/>
  <c r="I207" i="3" s="1"/>
  <c r="I209" i="5"/>
  <c r="I206" i="5"/>
  <c r="L176" i="3"/>
  <c r="L207" i="3" s="1"/>
  <c r="L209" i="5"/>
  <c r="L206" i="5"/>
  <c r="O176" i="3"/>
  <c r="G206" i="3"/>
  <c r="L207" i="5"/>
  <c r="F176" i="3"/>
  <c r="F209" i="5"/>
  <c r="F206" i="5"/>
  <c r="I207" i="5"/>
  <c r="M206" i="3"/>
  <c r="F207" i="5"/>
  <c r="N207" i="3"/>
  <c r="N209" i="3"/>
  <c r="M207" i="3"/>
  <c r="E176" i="3"/>
  <c r="E207" i="3" s="1"/>
  <c r="E209" i="5"/>
  <c r="E206" i="5"/>
  <c r="G207" i="3"/>
  <c r="O207" i="3" l="1"/>
  <c r="F209" i="3"/>
  <c r="F206" i="3"/>
  <c r="O209" i="3"/>
  <c r="O206" i="3"/>
  <c r="L209" i="3"/>
  <c r="L206" i="3"/>
  <c r="E209" i="3"/>
  <c r="E206" i="3"/>
  <c r="F207" i="3"/>
  <c r="I209" i="3"/>
  <c r="I206" i="3"/>
</calcChain>
</file>

<file path=xl/sharedStrings.xml><?xml version="1.0" encoding="utf-8"?>
<sst xmlns="http://schemas.openxmlformats.org/spreadsheetml/2006/main" count="1229" uniqueCount="202">
  <si>
    <t>1st Qtr</t>
  </si>
  <si>
    <t>2nd Qtr</t>
  </si>
  <si>
    <t>3rd Qtr</t>
  </si>
  <si>
    <t>4th Qtr</t>
  </si>
  <si>
    <t>31-33</t>
  </si>
  <si>
    <t>44-45</t>
  </si>
  <si>
    <t>48-49</t>
  </si>
  <si>
    <t>Natural Resources and Mining</t>
  </si>
  <si>
    <t>Total, All Industries</t>
  </si>
  <si>
    <t>Agriculture, forestry, fishing and hunting</t>
  </si>
  <si>
    <t>Mining, quarrying, and oil and gas extraction</t>
  </si>
  <si>
    <t>Construction</t>
  </si>
  <si>
    <t>Manufacturing</t>
  </si>
  <si>
    <t>Agriculture and forestry support activities</t>
  </si>
  <si>
    <t>Fishing, hunting and trapping</t>
  </si>
  <si>
    <t>Animal production</t>
  </si>
  <si>
    <t>Crop production</t>
  </si>
  <si>
    <t>Support activities for mining</t>
  </si>
  <si>
    <t>Mining (except oil and gas)</t>
  </si>
  <si>
    <t>Oil and gas extraction</t>
  </si>
  <si>
    <t>Specialty trade contractors</t>
  </si>
  <si>
    <t>Heavy and civil engineering construction</t>
  </si>
  <si>
    <t>Construction of buildings</t>
  </si>
  <si>
    <t>Utilities</t>
  </si>
  <si>
    <t>Transportation and Warehousing</t>
  </si>
  <si>
    <t>Warehousing and storage</t>
  </si>
  <si>
    <t>Couriers and messengers</t>
  </si>
  <si>
    <t>Support activities for transportation</t>
  </si>
  <si>
    <t>Scenic and sightseeing transportation</t>
  </si>
  <si>
    <t>Pipeline transportation</t>
  </si>
  <si>
    <t>Transit and ground passenger transportation</t>
  </si>
  <si>
    <t>Truck transportation</t>
  </si>
  <si>
    <t>Water transportation</t>
  </si>
  <si>
    <t>Air transportation</t>
  </si>
  <si>
    <t>Trade, Transportation and Utilities</t>
  </si>
  <si>
    <t>Wholesale trade</t>
  </si>
  <si>
    <t>Retail Trade</t>
  </si>
  <si>
    <t>Information</t>
  </si>
  <si>
    <t>Financial Activities</t>
  </si>
  <si>
    <t>Finance and insurance</t>
  </si>
  <si>
    <t>Real estate and rental and leasing</t>
  </si>
  <si>
    <t>Professional and Business Services</t>
  </si>
  <si>
    <t>Professional and technical services</t>
  </si>
  <si>
    <t>Management of companies and enterprises</t>
  </si>
  <si>
    <t>Administrative and waste services</t>
  </si>
  <si>
    <t>Education and Health Services</t>
  </si>
  <si>
    <t>Educational services</t>
  </si>
  <si>
    <t>Health care and social assistance</t>
  </si>
  <si>
    <t>Leisure and Hospitality</t>
  </si>
  <si>
    <t>Arts, entertainment, and recreation</t>
  </si>
  <si>
    <t>Accommodation and food services</t>
  </si>
  <si>
    <t>Other services (except public administration)</t>
  </si>
  <si>
    <t>Public administration</t>
  </si>
  <si>
    <t>Unclassified</t>
  </si>
  <si>
    <t>Executive, legislative and general government</t>
  </si>
  <si>
    <t>Justice, public order, and safety activities</t>
  </si>
  <si>
    <t>Administration of human resource programs</t>
  </si>
  <si>
    <t>Administration of environmental programs</t>
  </si>
  <si>
    <t>Community and housing program administration</t>
  </si>
  <si>
    <t>Administration of economic programs</t>
  </si>
  <si>
    <t>National security and international affairs</t>
  </si>
  <si>
    <t>Repair and maintenance</t>
  </si>
  <si>
    <t>Personal and laundry services</t>
  </si>
  <si>
    <t>Membership associations and organizations</t>
  </si>
  <si>
    <t>Private households</t>
  </si>
  <si>
    <t>Administrative and support services</t>
  </si>
  <si>
    <t>Waste management and remediation services</t>
  </si>
  <si>
    <t>Accommodation</t>
  </si>
  <si>
    <t>Food services and drinking places</t>
  </si>
  <si>
    <t>Performing arts and spectator sports</t>
  </si>
  <si>
    <t>Museums, historical sites, zoos, and parks</t>
  </si>
  <si>
    <t>Amusements, gambling, and recreation</t>
  </si>
  <si>
    <t>Ambulatory health care services</t>
  </si>
  <si>
    <t>Hospitals</t>
  </si>
  <si>
    <t>Nursing and residential care facilities</t>
  </si>
  <si>
    <t>Social assistance</t>
  </si>
  <si>
    <t>Chemical manufacturing</t>
  </si>
  <si>
    <t>Petroleum and coal products manufacturing</t>
  </si>
  <si>
    <t>Printing and related support activities</t>
  </si>
  <si>
    <t>Paper manufacturing</t>
  </si>
  <si>
    <t>Wood product manufacturing</t>
  </si>
  <si>
    <t>Leather and allied product manufacturing</t>
  </si>
  <si>
    <t>Apparel Manufacturing</t>
  </si>
  <si>
    <t>Textile product mills</t>
  </si>
  <si>
    <t>Textile mills</t>
  </si>
  <si>
    <t>Beverage and tobacco product manufacturing</t>
  </si>
  <si>
    <t>Food manufacturing</t>
  </si>
  <si>
    <t>Machinery manufacturing</t>
  </si>
  <si>
    <t>Fabricated metal product manufacturing</t>
  </si>
  <si>
    <t>Primary metal manufacturing</t>
  </si>
  <si>
    <t>Nonmetallic mineral product manufacturing</t>
  </si>
  <si>
    <t>Plastics and rubber products manufacturing</t>
  </si>
  <si>
    <t>Computer and electronic product manufacturing</t>
  </si>
  <si>
    <t>Electrical equipment and appliance mfg.</t>
  </si>
  <si>
    <t>Transportation equipment manufacturing</t>
  </si>
  <si>
    <t>Miscellaneous manufacturing</t>
  </si>
  <si>
    <t>Furniture and related product manufacturing</t>
  </si>
  <si>
    <t>Merchant wholesalers, durable goods</t>
  </si>
  <si>
    <t>Electronic markets and agents and brokers</t>
  </si>
  <si>
    <t>Merchant wholesalers, nondurable goods</t>
  </si>
  <si>
    <t>Nonstore retailers</t>
  </si>
  <si>
    <t>Miscellaneous store retailers</t>
  </si>
  <si>
    <t>General merchandise stores</t>
  </si>
  <si>
    <t>Sporting goods, hobby, book, and music stores</t>
  </si>
  <si>
    <t>Clothing and clothing accessories stores</t>
  </si>
  <si>
    <t>Gasoline stations</t>
  </si>
  <si>
    <t>Health and personal care stores</t>
  </si>
  <si>
    <t>Food and beverage stores</t>
  </si>
  <si>
    <t>Building material and garden supply stores</t>
  </si>
  <si>
    <t>Electronics and Appliance Stores</t>
  </si>
  <si>
    <t>Furniture and home furnishings stores</t>
  </si>
  <si>
    <t>Motor vehicle and parts dealers</t>
  </si>
  <si>
    <t>Publishing industries (except internet)</t>
  </si>
  <si>
    <t>Motion picture and sound recording industries</t>
  </si>
  <si>
    <t>Broadcasting (except internet)</t>
  </si>
  <si>
    <t>Internet Publishing and Broadcasting</t>
  </si>
  <si>
    <t>Telecommunications</t>
  </si>
  <si>
    <t>Data processing, hosting and related services</t>
  </si>
  <si>
    <t>Other information services</t>
  </si>
  <si>
    <t>Credit intermediation and related activities</t>
  </si>
  <si>
    <t>Securities, commodity contracts, investments</t>
  </si>
  <si>
    <t>Insurance carriers and related activities</t>
  </si>
  <si>
    <t>Funds, trusts, and other financial vehicles</t>
  </si>
  <si>
    <t>Real estate</t>
  </si>
  <si>
    <t>Rental and leasing services</t>
  </si>
  <si>
    <t>Lessors of nonfinancial intangible assets</t>
  </si>
  <si>
    <t>Pharmaceutical and medicine manufacturing</t>
  </si>
  <si>
    <t>Commercial and service industry machinery</t>
  </si>
  <si>
    <t>Semiconductor and electronic component mfg.</t>
  </si>
  <si>
    <t>Audio and video equipment manufacturing</t>
  </si>
  <si>
    <t>Communications equipment manufacturing</t>
  </si>
  <si>
    <t>Computer and peripheral equipment mfg.</t>
  </si>
  <si>
    <t>Power generation and supply</t>
  </si>
  <si>
    <t>Water, sewage and other systems</t>
  </si>
  <si>
    <t>Natural gas distribution</t>
  </si>
  <si>
    <t>Medical equipment and supplies manufacturing</t>
  </si>
  <si>
    <t>Aerospace product and parts manufacturing</t>
  </si>
  <si>
    <t>Other electrical equipment and component mfg.</t>
  </si>
  <si>
    <t>Magnetic media manufacturing and reproducing</t>
  </si>
  <si>
    <t>Electronic instrument manufacturing</t>
  </si>
  <si>
    <t>Electronic Shopping &amp; Mail-Order Houses</t>
  </si>
  <si>
    <t>Software publishers</t>
  </si>
  <si>
    <t>Management and technical consulting services</t>
  </si>
  <si>
    <t>Computer systems design and related services</t>
  </si>
  <si>
    <t>Specialized design services</t>
  </si>
  <si>
    <t>Architectural and engineering services</t>
  </si>
  <si>
    <t>Accounting and bookkeeping services</t>
  </si>
  <si>
    <t>Legal services</t>
  </si>
  <si>
    <t>Scientific research and development services</t>
  </si>
  <si>
    <t>Other professional and technical services</t>
  </si>
  <si>
    <t>Advertising, PR, and related services</t>
  </si>
  <si>
    <t>Medical and diagnostic laboratories</t>
  </si>
  <si>
    <t>Electric power transmission and distribution</t>
  </si>
  <si>
    <t>Wind electric power generation</t>
  </si>
  <si>
    <t>Fossil fuel electric power generation</t>
  </si>
  <si>
    <t>Hydroelectric power generation</t>
  </si>
  <si>
    <t>Internet publishing/broadcasting/web portal</t>
  </si>
  <si>
    <t>Environmental consulting services</t>
  </si>
  <si>
    <t>Computer training</t>
  </si>
  <si>
    <t>Physical, engineering and biological research</t>
  </si>
  <si>
    <t>Physical, engineering &amp; biological research</t>
  </si>
  <si>
    <t>Research and development in biotechnology</t>
  </si>
  <si>
    <t>Electronic Auctions</t>
  </si>
  <si>
    <t>Electronic Shopping</t>
  </si>
  <si>
    <t>Computer and software merchant wholesalers</t>
  </si>
  <si>
    <t>Business to business electronic markets</t>
  </si>
  <si>
    <t>Other electronic component manufacturing</t>
  </si>
  <si>
    <t>Printed circuit assembly manufacturing</t>
  </si>
  <si>
    <t>Electronic Connector Manufacturing</t>
  </si>
  <si>
    <t>Semiconductors and related device mfg.</t>
  </si>
  <si>
    <t>Bare printed circuit board manufacturing</t>
  </si>
  <si>
    <t>Semiconductor Machinery Manufacturing</t>
  </si>
  <si>
    <t>Semiconductor machinery manufacturing</t>
  </si>
  <si>
    <t>Division</t>
  </si>
  <si>
    <t>Level</t>
  </si>
  <si>
    <t>Ind Code</t>
  </si>
  <si>
    <t>Industry</t>
  </si>
  <si>
    <t>Other Electric Power Generation</t>
  </si>
  <si>
    <t>Electric power generation</t>
  </si>
  <si>
    <t>EMPLOYMENT</t>
  </si>
  <si>
    <t>AUSTIN MSA</t>
  </si>
  <si>
    <t>Total High Tech</t>
  </si>
  <si>
    <t>High Tech Manufacturing</t>
  </si>
  <si>
    <t>High Tech Nonmanufacturing</t>
  </si>
  <si>
    <t>High Tech Trade</t>
  </si>
  <si>
    <t>High Tech Information &amp; Other IT</t>
  </si>
  <si>
    <t>Engineering, R&amp;D, Labs/Testing</t>
  </si>
  <si>
    <t>Manufacturing as a % of tech</t>
  </si>
  <si>
    <t>Nonmanfuacturing as a % of tech</t>
  </si>
  <si>
    <t>Tech as a % of total</t>
  </si>
  <si>
    <t>Tech Mfg as a % of total mfg</t>
  </si>
  <si>
    <t>Source: Texas Workforce Commission, Quarterly Census of Employment &amp; Wages, www.tracer2.com.</t>
  </si>
  <si>
    <t>FIRMS</t>
  </si>
  <si>
    <t>ESTABLISHMENTS</t>
  </si>
  <si>
    <t>PAYROLL</t>
  </si>
  <si>
    <t>SALARY</t>
  </si>
  <si>
    <t>Difference</t>
  </si>
  <si>
    <t>% Ch.</t>
  </si>
  <si>
    <t>Life sci incl healthcare</t>
  </si>
  <si>
    <t>2006-2016</t>
  </si>
  <si>
    <t>2011-2016</t>
  </si>
  <si>
    <t>2015-2016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</si>
</sst>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$&quot;#,##0_);[Red]\(&quot;$&quot;#,##0\)"/>
    <numFmt numFmtId="43" formatCode="_(* #,##0.00_);_(* \(#,##0.00\);_(* &quot;-&quot;??_);_(@_)"/>
    <numFmt numFmtId="164" formatCode="_(* #,##0_);_(* \(#,##0\);_(* &quot;-&quot;??_);_(@_)"/>
    <numFmt numFmtId="165" formatCode="0.0%"/>
  </numFmts>
  <fonts count="9" x14ac:knownFonts="1"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b/>
      <sz val="14"/>
      <color indexed="10"/>
      <name val="Calibri"/>
      <family val="2"/>
      <scheme val="minor"/>
    </font>
    <font>
      <b/>
      <sz val="10"/>
      <color rgb="FF0070C0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9">
    <xf numFmtId="0" fontId="0" fillId="0" borderId="0" xfId="0"/>
    <xf numFmtId="0" fontId="0" fillId="0" borderId="0" xfId="0" applyAlignment="1">
      <alignment horizontal="left"/>
    </xf>
    <xf numFmtId="164" fontId="0" fillId="0" borderId="0" xfId="1" applyNumberFormat="1" applyFont="1"/>
    <xf numFmtId="0" fontId="2" fillId="0" borderId="0" xfId="0" applyFont="1"/>
    <xf numFmtId="0" fontId="3" fillId="2" borderId="0" xfId="0" applyNumberFormat="1" applyFont="1" applyFill="1" applyAlignment="1">
      <alignment horizontal="left"/>
    </xf>
    <xf numFmtId="0" fontId="3" fillId="2" borderId="0" xfId="0" applyNumberFormat="1" applyFont="1" applyFill="1" applyAlignment="1"/>
    <xf numFmtId="0" fontId="4" fillId="2" borderId="0" xfId="0" applyNumberFormat="1" applyFont="1" applyFill="1" applyAlignment="1"/>
    <xf numFmtId="0" fontId="4" fillId="2" borderId="0" xfId="0" applyNumberFormat="1" applyFont="1" applyFill="1" applyAlignment="1">
      <alignment horizontal="left"/>
    </xf>
    <xf numFmtId="0" fontId="4" fillId="0" borderId="0" xfId="0" applyFont="1"/>
    <xf numFmtId="0" fontId="4" fillId="0" borderId="0" xfId="0" applyFont="1" applyAlignment="1">
      <alignment horizontal="left"/>
    </xf>
    <xf numFmtId="164" fontId="0" fillId="0" borderId="0" xfId="0" applyNumberFormat="1"/>
    <xf numFmtId="164" fontId="0" fillId="0" borderId="0" xfId="1" applyNumberFormat="1" applyFont="1" applyAlignment="1">
      <alignment horizontal="left"/>
    </xf>
    <xf numFmtId="0" fontId="5" fillId="2" borderId="0" xfId="0" applyNumberFormat="1" applyFont="1" applyFill="1" applyAlignment="1">
      <alignment horizontal="left" vertical="center"/>
    </xf>
    <xf numFmtId="0" fontId="6" fillId="2" borderId="0" xfId="0" applyNumberFormat="1" applyFont="1" applyFill="1" applyAlignment="1">
      <alignment horizontal="center"/>
    </xf>
    <xf numFmtId="0" fontId="7" fillId="2" borderId="0" xfId="0" applyNumberFormat="1" applyFont="1" applyFill="1" applyAlignment="1"/>
    <xf numFmtId="0" fontId="7" fillId="2" borderId="0" xfId="0" applyNumberFormat="1" applyFont="1" applyFill="1" applyAlignment="1">
      <alignment horizontal="left"/>
    </xf>
    <xf numFmtId="165" fontId="0" fillId="0" borderId="0" xfId="2" applyNumberFormat="1" applyFont="1"/>
    <xf numFmtId="164" fontId="2" fillId="0" borderId="0" xfId="0" applyNumberFormat="1" applyFont="1"/>
    <xf numFmtId="165" fontId="2" fillId="0" borderId="0" xfId="2" applyNumberFormat="1" applyFont="1"/>
    <xf numFmtId="0" fontId="8" fillId="2" borderId="0" xfId="0" applyNumberFormat="1" applyFont="1" applyFill="1" applyAlignment="1"/>
    <xf numFmtId="164" fontId="2" fillId="0" borderId="0" xfId="1" applyNumberFormat="1" applyFont="1"/>
    <xf numFmtId="3" fontId="0" fillId="0" borderId="0" xfId="0" applyNumberFormat="1"/>
    <xf numFmtId="6" fontId="0" fillId="0" borderId="0" xfId="0" applyNumberFormat="1"/>
    <xf numFmtId="0" fontId="2" fillId="0" borderId="0" xfId="0" applyFont="1" applyAlignment="1">
      <alignment horizontal="right"/>
    </xf>
    <xf numFmtId="3" fontId="0" fillId="0" borderId="0" xfId="0" applyNumberFormat="1" applyFont="1"/>
    <xf numFmtId="0" fontId="0" fillId="0" borderId="0" xfId="0" applyFont="1"/>
    <xf numFmtId="6" fontId="0" fillId="0" borderId="0" xfId="0" applyNumberFormat="1" applyFont="1"/>
    <xf numFmtId="16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L214"/>
  <sheetViews>
    <sheetView tabSelected="1" workbookViewId="0">
      <pane xSplit="4" ySplit="3" topLeftCell="E173" activePane="bottomRight" state="frozen"/>
      <selection pane="topRight" activeCell="E1" sqref="E1"/>
      <selection pane="bottomLeft" activeCell="A4" sqref="A4"/>
      <selection pane="bottomRight" activeCell="D173" sqref="D173"/>
    </sheetView>
  </sheetViews>
  <sheetFormatPr defaultRowHeight="12.75" x14ac:dyDescent="0.2"/>
  <cols>
    <col min="4" max="4" width="41.5703125" customWidth="1"/>
    <col min="5" max="63" width="8.28515625" customWidth="1"/>
    <col min="64" max="64" width="7.42578125" customWidth="1"/>
  </cols>
  <sheetData>
    <row r="2" spans="1:64" x14ac:dyDescent="0.2">
      <c r="E2" s="3">
        <v>2005</v>
      </c>
      <c r="F2" s="3">
        <v>2006</v>
      </c>
      <c r="G2" s="3">
        <v>2007</v>
      </c>
      <c r="H2" s="3">
        <v>2008</v>
      </c>
      <c r="I2" s="3">
        <v>2009</v>
      </c>
      <c r="J2" s="3">
        <v>2010</v>
      </c>
      <c r="K2" s="3">
        <v>2011</v>
      </c>
      <c r="L2" s="3">
        <v>2012</v>
      </c>
      <c r="M2" s="3">
        <v>2013</v>
      </c>
      <c r="N2" s="3">
        <v>2014</v>
      </c>
      <c r="O2" s="3">
        <v>2015</v>
      </c>
      <c r="P2" s="3">
        <v>2016</v>
      </c>
      <c r="Q2">
        <v>2005</v>
      </c>
      <c r="U2">
        <v>2006</v>
      </c>
      <c r="Y2">
        <v>2007</v>
      </c>
      <c r="AC2">
        <v>2008</v>
      </c>
      <c r="AG2">
        <v>2009</v>
      </c>
      <c r="AK2">
        <v>2010</v>
      </c>
      <c r="AO2">
        <v>2011</v>
      </c>
      <c r="AS2">
        <v>2012</v>
      </c>
      <c r="AW2">
        <v>2013</v>
      </c>
      <c r="BA2">
        <v>2014</v>
      </c>
      <c r="BE2">
        <v>2015</v>
      </c>
      <c r="BI2">
        <v>2016</v>
      </c>
    </row>
    <row r="3" spans="1:64" x14ac:dyDescent="0.2">
      <c r="A3" t="s">
        <v>173</v>
      </c>
      <c r="B3" t="s">
        <v>174</v>
      </c>
      <c r="C3" s="1" t="s">
        <v>175</v>
      </c>
      <c r="D3" t="s">
        <v>176</v>
      </c>
      <c r="Q3" t="s">
        <v>0</v>
      </c>
      <c r="R3" t="s">
        <v>1</v>
      </c>
      <c r="S3" t="s">
        <v>2</v>
      </c>
      <c r="T3" t="s">
        <v>3</v>
      </c>
      <c r="U3" t="s">
        <v>0</v>
      </c>
      <c r="V3" t="s">
        <v>1</v>
      </c>
      <c r="W3" t="s">
        <v>2</v>
      </c>
      <c r="X3" t="s">
        <v>3</v>
      </c>
      <c r="Y3" t="s">
        <v>0</v>
      </c>
      <c r="Z3" t="s">
        <v>1</v>
      </c>
      <c r="AA3" t="s">
        <v>2</v>
      </c>
      <c r="AB3" t="s">
        <v>3</v>
      </c>
      <c r="AC3" t="s">
        <v>0</v>
      </c>
      <c r="AD3" t="s">
        <v>1</v>
      </c>
      <c r="AE3" t="s">
        <v>2</v>
      </c>
      <c r="AF3" t="s">
        <v>3</v>
      </c>
      <c r="AG3" t="s">
        <v>0</v>
      </c>
      <c r="AH3" t="s">
        <v>1</v>
      </c>
      <c r="AI3" t="s">
        <v>2</v>
      </c>
      <c r="AJ3" t="s">
        <v>3</v>
      </c>
      <c r="AK3" t="s">
        <v>0</v>
      </c>
      <c r="AL3" t="s">
        <v>1</v>
      </c>
      <c r="AM3" t="s">
        <v>2</v>
      </c>
      <c r="AN3" t="s">
        <v>3</v>
      </c>
      <c r="AO3" t="s">
        <v>0</v>
      </c>
      <c r="AP3" t="s">
        <v>1</v>
      </c>
      <c r="AQ3" t="s">
        <v>2</v>
      </c>
      <c r="AR3" t="s">
        <v>3</v>
      </c>
      <c r="AS3" t="s">
        <v>0</v>
      </c>
      <c r="AT3" t="s">
        <v>1</v>
      </c>
      <c r="AU3" t="s">
        <v>2</v>
      </c>
      <c r="AV3" t="s">
        <v>3</v>
      </c>
      <c r="AW3" t="s">
        <v>0</v>
      </c>
      <c r="AX3" t="s">
        <v>1</v>
      </c>
      <c r="AY3" t="s">
        <v>2</v>
      </c>
      <c r="AZ3" t="s">
        <v>3</v>
      </c>
      <c r="BA3" t="s">
        <v>0</v>
      </c>
      <c r="BB3" t="s">
        <v>1</v>
      </c>
      <c r="BC3" t="s">
        <v>2</v>
      </c>
      <c r="BD3" t="s">
        <v>3</v>
      </c>
      <c r="BE3" t="s">
        <v>0</v>
      </c>
      <c r="BF3" t="s">
        <v>1</v>
      </c>
      <c r="BG3" t="s">
        <v>2</v>
      </c>
      <c r="BH3" t="s">
        <v>3</v>
      </c>
      <c r="BI3" t="s">
        <v>0</v>
      </c>
      <c r="BJ3" t="s">
        <v>1</v>
      </c>
      <c r="BK3" t="s">
        <v>2</v>
      </c>
      <c r="BL3" t="s">
        <v>3</v>
      </c>
    </row>
    <row r="4" spans="1:64" x14ac:dyDescent="0.2">
      <c r="A4">
        <v>0</v>
      </c>
      <c r="B4">
        <v>0</v>
      </c>
      <c r="C4" s="1">
        <v>10</v>
      </c>
      <c r="D4" t="s">
        <v>8</v>
      </c>
      <c r="E4" s="2">
        <f>AVERAGE(Q4:T4)</f>
        <v>686655.75</v>
      </c>
      <c r="F4" s="2">
        <f>AVERAGE(U4:X4)</f>
        <v>714307.5</v>
      </c>
      <c r="G4" s="2">
        <f>AVERAGE(Y4:AB4)</f>
        <v>750696</v>
      </c>
      <c r="H4" s="2">
        <f>AVERAGE(AC4:AF4)</f>
        <v>764398.5</v>
      </c>
      <c r="I4" s="2">
        <f>AVERAGE(AG4:AJ4)</f>
        <v>743584</v>
      </c>
      <c r="J4" s="2">
        <f>AVERAGE(AK4:AN4)</f>
        <v>754767.5</v>
      </c>
      <c r="K4" s="2">
        <f>AVERAGE(AO4:AR4)</f>
        <v>782416.75</v>
      </c>
      <c r="L4" s="2">
        <f>AVERAGE(AS4:AV4)</f>
        <v>812602.75</v>
      </c>
      <c r="M4" s="2">
        <f>AVERAGE(AW4:AZ4)</f>
        <v>845805.5</v>
      </c>
      <c r="N4" s="2">
        <f>AVERAGE(BA4:BD4)</f>
        <v>881613.25</v>
      </c>
      <c r="O4" s="2">
        <f>AVERAGE(BE4:BH4)</f>
        <v>922922</v>
      </c>
      <c r="P4" s="2">
        <f>AVERAGE(BI4:BL4)</f>
        <v>953310.5</v>
      </c>
      <c r="Q4" s="2">
        <v>672126</v>
      </c>
      <c r="R4" s="2">
        <v>687296</v>
      </c>
      <c r="S4" s="2">
        <v>688177</v>
      </c>
      <c r="T4" s="2">
        <v>699024</v>
      </c>
      <c r="U4" s="2">
        <v>695583</v>
      </c>
      <c r="V4" s="2">
        <v>714212</v>
      </c>
      <c r="W4" s="2">
        <v>715291</v>
      </c>
      <c r="X4" s="2">
        <v>732144</v>
      </c>
      <c r="Y4" s="2">
        <v>733574</v>
      </c>
      <c r="Z4" s="2">
        <v>750670</v>
      </c>
      <c r="AA4" s="2">
        <v>750695</v>
      </c>
      <c r="AB4" s="2">
        <v>767845</v>
      </c>
      <c r="AC4" s="2">
        <v>757862</v>
      </c>
      <c r="AD4" s="2">
        <v>768349</v>
      </c>
      <c r="AE4" s="2">
        <v>763661</v>
      </c>
      <c r="AF4" s="2">
        <v>767722</v>
      </c>
      <c r="AG4" s="2">
        <v>746144</v>
      </c>
      <c r="AH4" s="2">
        <v>746663</v>
      </c>
      <c r="AI4" s="2">
        <v>736747</v>
      </c>
      <c r="AJ4" s="2">
        <v>744782</v>
      </c>
      <c r="AK4" s="2">
        <v>741409</v>
      </c>
      <c r="AL4" s="2">
        <v>757061</v>
      </c>
      <c r="AM4" s="2">
        <v>753072</v>
      </c>
      <c r="AN4" s="2">
        <v>767528</v>
      </c>
      <c r="AO4" s="2">
        <v>770090</v>
      </c>
      <c r="AP4" s="2">
        <v>785453</v>
      </c>
      <c r="AQ4" s="2">
        <v>781201</v>
      </c>
      <c r="AR4" s="2">
        <v>792923</v>
      </c>
      <c r="AS4" s="2">
        <v>795120</v>
      </c>
      <c r="AT4" s="2">
        <v>811202</v>
      </c>
      <c r="AU4" s="2">
        <v>812768</v>
      </c>
      <c r="AV4" s="2">
        <v>831321</v>
      </c>
      <c r="AW4" s="2">
        <v>827067</v>
      </c>
      <c r="AX4" s="2">
        <v>846243</v>
      </c>
      <c r="AY4" s="2">
        <v>846022</v>
      </c>
      <c r="AZ4" s="2">
        <v>863890</v>
      </c>
      <c r="BA4" s="24">
        <v>864625</v>
      </c>
      <c r="BB4" s="24">
        <v>881718</v>
      </c>
      <c r="BC4" s="24">
        <v>880441</v>
      </c>
      <c r="BD4" s="24">
        <v>899669</v>
      </c>
      <c r="BE4" s="21">
        <v>901422</v>
      </c>
      <c r="BF4" s="21">
        <v>921755</v>
      </c>
      <c r="BG4" s="21">
        <v>925108</v>
      </c>
      <c r="BH4" s="21">
        <v>943403</v>
      </c>
      <c r="BI4" s="21">
        <v>935443</v>
      </c>
      <c r="BJ4" s="21">
        <v>952191</v>
      </c>
      <c r="BK4" s="21">
        <v>955119</v>
      </c>
      <c r="BL4" s="21">
        <v>970489</v>
      </c>
    </row>
    <row r="5" spans="1:64" x14ac:dyDescent="0.2">
      <c r="A5">
        <v>10</v>
      </c>
      <c r="B5">
        <v>1</v>
      </c>
      <c r="C5" s="1">
        <v>1011</v>
      </c>
      <c r="D5" s="3" t="s">
        <v>7</v>
      </c>
      <c r="E5" s="2">
        <f t="shared" ref="E5:E68" si="0">AVERAGE(Q5:T5)</f>
        <v>3278.5</v>
      </c>
      <c r="F5" s="2">
        <f t="shared" ref="F5:F68" si="1">AVERAGE(U5:X5)</f>
        <v>3674.5</v>
      </c>
      <c r="G5" s="2">
        <f t="shared" ref="G5:G68" si="2">AVERAGE(Y5:AB5)</f>
        <v>3710.25</v>
      </c>
      <c r="H5" s="2">
        <f t="shared" ref="H5:H68" si="3">AVERAGE(AC5:AF5)</f>
        <v>3773.25</v>
      </c>
      <c r="I5" s="2">
        <f t="shared" ref="I5:I68" si="4">AVERAGE(AG5:AJ5)</f>
        <v>3452.5</v>
      </c>
      <c r="J5" s="2">
        <f t="shared" ref="J5:J68" si="5">AVERAGE(AK5:AN5)</f>
        <v>3571</v>
      </c>
      <c r="K5" s="2">
        <f t="shared" ref="K5:K68" si="6">AVERAGE(AO5:AR5)</f>
        <v>3863</v>
      </c>
      <c r="L5" s="2">
        <f t="shared" ref="L5:L68" si="7">AVERAGE(AS5:AV5)</f>
        <v>4298.75</v>
      </c>
      <c r="M5" s="2">
        <f t="shared" ref="M5:M68" si="8">AVERAGE(AW5:AZ5)</f>
        <v>4675.25</v>
      </c>
      <c r="N5" s="2">
        <f t="shared" ref="N5:N68" si="9">AVERAGE(BA5:BD5)</f>
        <v>5127</v>
      </c>
      <c r="O5" s="2">
        <f t="shared" ref="O5:O68" si="10">AVERAGE(BE5:BH5)</f>
        <v>5102.75</v>
      </c>
      <c r="P5" s="2">
        <f t="shared" ref="P5:P68" si="11">AVERAGE(BI5:BL5)</f>
        <v>4444.75</v>
      </c>
      <c r="Q5" s="2">
        <v>3082</v>
      </c>
      <c r="R5" s="2">
        <v>3257</v>
      </c>
      <c r="S5" s="2">
        <v>3357</v>
      </c>
      <c r="T5" s="2">
        <v>3418</v>
      </c>
      <c r="U5" s="2">
        <v>3535</v>
      </c>
      <c r="V5" s="2">
        <v>3645</v>
      </c>
      <c r="W5" s="2">
        <v>3734</v>
      </c>
      <c r="X5" s="2">
        <v>3784</v>
      </c>
      <c r="Y5" s="2">
        <v>3550</v>
      </c>
      <c r="Z5" s="2">
        <v>3739</v>
      </c>
      <c r="AA5" s="2">
        <v>3732</v>
      </c>
      <c r="AB5" s="2">
        <v>3820</v>
      </c>
      <c r="AC5" s="2">
        <v>3688</v>
      </c>
      <c r="AD5" s="2">
        <v>3775</v>
      </c>
      <c r="AE5" s="2">
        <v>3869</v>
      </c>
      <c r="AF5" s="2">
        <v>3761</v>
      </c>
      <c r="AG5" s="2">
        <v>3483</v>
      </c>
      <c r="AH5" s="2">
        <v>3462</v>
      </c>
      <c r="AI5" s="2">
        <v>3462</v>
      </c>
      <c r="AJ5" s="2">
        <v>3403</v>
      </c>
      <c r="AK5" s="2">
        <v>3368</v>
      </c>
      <c r="AL5" s="2">
        <v>3579</v>
      </c>
      <c r="AM5" s="2">
        <v>3635</v>
      </c>
      <c r="AN5" s="2">
        <v>3702</v>
      </c>
      <c r="AO5" s="2">
        <v>3666</v>
      </c>
      <c r="AP5" s="2">
        <v>3831</v>
      </c>
      <c r="AQ5" s="2">
        <v>4007</v>
      </c>
      <c r="AR5" s="2">
        <v>3948</v>
      </c>
      <c r="AS5" s="2">
        <v>4030</v>
      </c>
      <c r="AT5" s="2">
        <v>4236</v>
      </c>
      <c r="AU5" s="2">
        <v>4422</v>
      </c>
      <c r="AV5" s="2">
        <v>4507</v>
      </c>
      <c r="AW5" s="2">
        <v>4459</v>
      </c>
      <c r="AX5" s="2">
        <v>4596</v>
      </c>
      <c r="AY5" s="2">
        <v>4809</v>
      </c>
      <c r="AZ5" s="2">
        <v>4837</v>
      </c>
      <c r="BA5" s="24">
        <v>4766</v>
      </c>
      <c r="BB5" s="24">
        <v>5052</v>
      </c>
      <c r="BC5" s="24">
        <v>5235</v>
      </c>
      <c r="BD5" s="24">
        <v>5455</v>
      </c>
      <c r="BE5" s="21">
        <v>5271</v>
      </c>
      <c r="BF5" s="21">
        <v>5103</v>
      </c>
      <c r="BG5" s="21">
        <v>5086</v>
      </c>
      <c r="BH5" s="21">
        <v>4951</v>
      </c>
      <c r="BI5" s="21">
        <v>4585</v>
      </c>
      <c r="BJ5" s="21">
        <v>4454</v>
      </c>
      <c r="BK5" s="21">
        <v>4400</v>
      </c>
      <c r="BL5" s="21">
        <v>4340</v>
      </c>
    </row>
    <row r="6" spans="1:64" x14ac:dyDescent="0.2">
      <c r="A6">
        <v>11</v>
      </c>
      <c r="B6">
        <v>2</v>
      </c>
      <c r="C6" s="1">
        <v>11</v>
      </c>
      <c r="D6" s="3" t="s">
        <v>9</v>
      </c>
      <c r="E6" s="2">
        <f t="shared" si="0"/>
        <v>695</v>
      </c>
      <c r="F6" s="2">
        <f t="shared" si="1"/>
        <v>711.5</v>
      </c>
      <c r="G6" s="2">
        <f t="shared" si="2"/>
        <v>715.75</v>
      </c>
      <c r="H6" s="2">
        <f t="shared" si="3"/>
        <v>700</v>
      </c>
      <c r="I6" s="2">
        <f t="shared" si="4"/>
        <v>709.5</v>
      </c>
      <c r="J6" s="2">
        <f t="shared" si="5"/>
        <v>780.75</v>
      </c>
      <c r="K6" s="2">
        <f t="shared" si="6"/>
        <v>839</v>
      </c>
      <c r="L6" s="2">
        <f t="shared" si="7"/>
        <v>900.5</v>
      </c>
      <c r="M6" s="2">
        <f t="shared" si="8"/>
        <v>894.5</v>
      </c>
      <c r="N6" s="2">
        <f t="shared" si="9"/>
        <v>905.5</v>
      </c>
      <c r="O6" s="2">
        <f t="shared" si="10"/>
        <v>981</v>
      </c>
      <c r="P6" s="2">
        <f t="shared" si="11"/>
        <v>1025.5</v>
      </c>
      <c r="Q6" s="2">
        <v>630</v>
      </c>
      <c r="R6" s="2">
        <v>686</v>
      </c>
      <c r="S6" s="2">
        <v>720</v>
      </c>
      <c r="T6" s="2">
        <v>744</v>
      </c>
      <c r="U6" s="2">
        <v>652</v>
      </c>
      <c r="V6" s="2">
        <v>717</v>
      </c>
      <c r="W6" s="2">
        <v>746</v>
      </c>
      <c r="X6" s="2">
        <v>731</v>
      </c>
      <c r="Y6" s="2">
        <v>645</v>
      </c>
      <c r="Z6" s="2">
        <v>709</v>
      </c>
      <c r="AA6" s="2">
        <v>729</v>
      </c>
      <c r="AB6" s="2">
        <v>780</v>
      </c>
      <c r="AC6" s="2">
        <v>703</v>
      </c>
      <c r="AD6" s="2">
        <v>701</v>
      </c>
      <c r="AE6" s="2">
        <v>705</v>
      </c>
      <c r="AF6" s="2">
        <v>691</v>
      </c>
      <c r="AG6" s="2">
        <v>653</v>
      </c>
      <c r="AH6" s="2">
        <v>710</v>
      </c>
      <c r="AI6" s="2">
        <v>747</v>
      </c>
      <c r="AJ6" s="2">
        <v>728</v>
      </c>
      <c r="AK6" s="2">
        <v>709</v>
      </c>
      <c r="AL6" s="2">
        <v>789</v>
      </c>
      <c r="AM6" s="2">
        <v>799</v>
      </c>
      <c r="AN6" s="2">
        <v>826</v>
      </c>
      <c r="AO6" s="2">
        <v>780</v>
      </c>
      <c r="AP6" s="2">
        <v>855</v>
      </c>
      <c r="AQ6" s="2">
        <v>884</v>
      </c>
      <c r="AR6" s="2">
        <v>837</v>
      </c>
      <c r="AS6" s="2">
        <v>803</v>
      </c>
      <c r="AT6" s="2">
        <v>880</v>
      </c>
      <c r="AU6" s="2">
        <v>953</v>
      </c>
      <c r="AV6" s="2">
        <v>966</v>
      </c>
      <c r="AW6" s="2">
        <v>856</v>
      </c>
      <c r="AX6" s="2">
        <v>921</v>
      </c>
      <c r="AY6" s="2">
        <v>924</v>
      </c>
      <c r="AZ6" s="2">
        <v>877</v>
      </c>
      <c r="BA6" s="25">
        <v>794</v>
      </c>
      <c r="BB6" s="25">
        <v>892</v>
      </c>
      <c r="BC6" s="25">
        <v>944</v>
      </c>
      <c r="BD6" s="25">
        <v>992</v>
      </c>
      <c r="BE6">
        <v>927</v>
      </c>
      <c r="BF6">
        <v>975</v>
      </c>
      <c r="BG6" s="21">
        <v>1008</v>
      </c>
      <c r="BH6" s="21">
        <v>1014</v>
      </c>
      <c r="BI6">
        <v>986</v>
      </c>
      <c r="BJ6" s="21">
        <v>1016</v>
      </c>
      <c r="BK6" s="21">
        <v>1029</v>
      </c>
      <c r="BL6" s="21">
        <v>1071</v>
      </c>
    </row>
    <row r="7" spans="1:64" x14ac:dyDescent="0.2">
      <c r="A7">
        <v>11</v>
      </c>
      <c r="B7">
        <v>3</v>
      </c>
      <c r="C7" s="1">
        <v>111</v>
      </c>
      <c r="D7" t="s">
        <v>16</v>
      </c>
      <c r="E7" s="2">
        <f t="shared" si="0"/>
        <v>331.25</v>
      </c>
      <c r="F7" s="2">
        <f t="shared" si="1"/>
        <v>346.5</v>
      </c>
      <c r="G7" s="2">
        <f t="shared" si="2"/>
        <v>351.25</v>
      </c>
      <c r="H7" s="2">
        <f t="shared" si="3"/>
        <v>334</v>
      </c>
      <c r="I7" s="2">
        <f t="shared" si="4"/>
        <v>278.5</v>
      </c>
      <c r="J7" s="2">
        <f t="shared" si="5"/>
        <v>291.75</v>
      </c>
      <c r="K7" s="2">
        <f t="shared" si="6"/>
        <v>311.25</v>
      </c>
      <c r="L7" s="2">
        <f t="shared" si="7"/>
        <v>336.75</v>
      </c>
      <c r="M7" s="2">
        <f t="shared" si="8"/>
        <v>385.5</v>
      </c>
      <c r="N7" s="2">
        <f t="shared" si="9"/>
        <v>390.5</v>
      </c>
      <c r="O7" s="2">
        <f t="shared" si="10"/>
        <v>443.5</v>
      </c>
      <c r="P7" s="2">
        <f t="shared" si="11"/>
        <v>483.25</v>
      </c>
      <c r="Q7" s="2">
        <v>303</v>
      </c>
      <c r="R7" s="2">
        <v>351</v>
      </c>
      <c r="S7" s="2">
        <v>331</v>
      </c>
      <c r="T7" s="2">
        <v>340</v>
      </c>
      <c r="U7" s="2">
        <v>337</v>
      </c>
      <c r="V7" s="2">
        <v>373</v>
      </c>
      <c r="W7" s="2">
        <v>340</v>
      </c>
      <c r="X7" s="2">
        <v>336</v>
      </c>
      <c r="Y7" s="2">
        <v>313</v>
      </c>
      <c r="Z7" s="2">
        <v>366</v>
      </c>
      <c r="AA7" s="2">
        <v>352</v>
      </c>
      <c r="AB7" s="2">
        <v>374</v>
      </c>
      <c r="AC7" s="2">
        <v>350</v>
      </c>
      <c r="AD7" s="2">
        <v>344</v>
      </c>
      <c r="AE7" s="2">
        <v>312</v>
      </c>
      <c r="AF7" s="2">
        <v>330</v>
      </c>
      <c r="AG7" s="2">
        <v>264</v>
      </c>
      <c r="AH7" s="2">
        <v>281</v>
      </c>
      <c r="AI7" s="2">
        <v>282</v>
      </c>
      <c r="AJ7" s="2">
        <v>287</v>
      </c>
      <c r="AK7" s="2">
        <v>261</v>
      </c>
      <c r="AL7" s="2">
        <v>311</v>
      </c>
      <c r="AM7" s="2">
        <v>287</v>
      </c>
      <c r="AN7" s="2">
        <v>308</v>
      </c>
      <c r="AO7" s="2">
        <v>284</v>
      </c>
      <c r="AP7" s="2">
        <v>333</v>
      </c>
      <c r="AQ7" s="2">
        <v>324</v>
      </c>
      <c r="AR7" s="2">
        <v>304</v>
      </c>
      <c r="AS7" s="2">
        <v>291</v>
      </c>
      <c r="AT7" s="2">
        <v>338</v>
      </c>
      <c r="AU7" s="2">
        <v>358</v>
      </c>
      <c r="AV7" s="2">
        <v>360</v>
      </c>
      <c r="AW7" s="2">
        <v>362</v>
      </c>
      <c r="AX7" s="2">
        <v>411</v>
      </c>
      <c r="AY7" s="2">
        <v>383</v>
      </c>
      <c r="AZ7" s="2">
        <v>386</v>
      </c>
      <c r="BA7" s="25">
        <v>351</v>
      </c>
      <c r="BB7" s="25">
        <v>385</v>
      </c>
      <c r="BC7" s="25">
        <v>395</v>
      </c>
      <c r="BD7" s="25">
        <v>431</v>
      </c>
      <c r="BE7">
        <v>401</v>
      </c>
      <c r="BF7">
        <v>440</v>
      </c>
      <c r="BG7">
        <v>454</v>
      </c>
      <c r="BH7">
        <v>479</v>
      </c>
      <c r="BI7">
        <v>464</v>
      </c>
      <c r="BJ7">
        <v>481</v>
      </c>
      <c r="BK7">
        <v>477</v>
      </c>
      <c r="BL7">
        <v>511</v>
      </c>
    </row>
    <row r="8" spans="1:64" x14ac:dyDescent="0.2">
      <c r="A8">
        <v>11</v>
      </c>
      <c r="B8">
        <v>3</v>
      </c>
      <c r="C8" s="1">
        <v>112</v>
      </c>
      <c r="D8" t="s">
        <v>15</v>
      </c>
      <c r="E8" s="2">
        <f t="shared" si="0"/>
        <v>243.5</v>
      </c>
      <c r="F8" s="2">
        <f t="shared" si="1"/>
        <v>236.75</v>
      </c>
      <c r="G8" s="2">
        <f t="shared" si="2"/>
        <v>245.75</v>
      </c>
      <c r="H8" s="2">
        <f t="shared" si="3"/>
        <v>264</v>
      </c>
      <c r="I8" s="2">
        <f t="shared" si="4"/>
        <v>308.25</v>
      </c>
      <c r="J8" s="2">
        <f t="shared" si="5"/>
        <v>361.75</v>
      </c>
      <c r="K8" s="2">
        <f t="shared" si="6"/>
        <v>397.5</v>
      </c>
      <c r="L8" s="2">
        <f t="shared" si="7"/>
        <v>421.5</v>
      </c>
      <c r="M8" s="2">
        <f t="shared" si="8"/>
        <v>370.75</v>
      </c>
      <c r="N8" s="2">
        <f t="shared" si="9"/>
        <v>380.25</v>
      </c>
      <c r="O8" s="2">
        <f t="shared" si="10"/>
        <v>394.75</v>
      </c>
      <c r="P8" s="2">
        <f t="shared" si="11"/>
        <v>418.5</v>
      </c>
      <c r="Q8" s="2">
        <v>240</v>
      </c>
      <c r="R8" s="2">
        <v>241</v>
      </c>
      <c r="S8" s="2">
        <v>246</v>
      </c>
      <c r="T8" s="2">
        <v>247</v>
      </c>
      <c r="U8" s="2">
        <v>233</v>
      </c>
      <c r="V8" s="2">
        <v>235</v>
      </c>
      <c r="W8" s="2">
        <v>242</v>
      </c>
      <c r="X8" s="2">
        <v>237</v>
      </c>
      <c r="Y8" s="2">
        <v>239</v>
      </c>
      <c r="Z8" s="2">
        <v>241</v>
      </c>
      <c r="AA8" s="2">
        <v>249</v>
      </c>
      <c r="AB8" s="2">
        <v>254</v>
      </c>
      <c r="AC8" s="2">
        <v>259</v>
      </c>
      <c r="AD8" s="2">
        <v>262</v>
      </c>
      <c r="AE8" s="2">
        <v>273</v>
      </c>
      <c r="AF8" s="2">
        <v>262</v>
      </c>
      <c r="AG8" s="2">
        <v>277</v>
      </c>
      <c r="AH8" s="2">
        <v>312</v>
      </c>
      <c r="AI8" s="2">
        <v>319</v>
      </c>
      <c r="AJ8" s="2">
        <v>325</v>
      </c>
      <c r="AK8" s="2">
        <v>344</v>
      </c>
      <c r="AL8" s="2">
        <v>364</v>
      </c>
      <c r="AM8" s="2">
        <v>374</v>
      </c>
      <c r="AN8" s="2">
        <v>365</v>
      </c>
      <c r="AO8" s="2">
        <v>385</v>
      </c>
      <c r="AP8" s="2">
        <v>394</v>
      </c>
      <c r="AQ8" s="2">
        <v>411</v>
      </c>
      <c r="AR8" s="2">
        <v>400</v>
      </c>
      <c r="AS8" s="2">
        <v>400</v>
      </c>
      <c r="AT8" s="2">
        <v>421</v>
      </c>
      <c r="AU8" s="2">
        <v>428</v>
      </c>
      <c r="AV8" s="2">
        <v>437</v>
      </c>
      <c r="AW8" s="2">
        <v>368</v>
      </c>
      <c r="AX8" s="2">
        <v>380</v>
      </c>
      <c r="AY8" s="2">
        <v>389</v>
      </c>
      <c r="AZ8" s="2">
        <v>346</v>
      </c>
      <c r="BA8" s="25">
        <v>332</v>
      </c>
      <c r="BB8" s="25">
        <v>386</v>
      </c>
      <c r="BC8" s="25">
        <v>405</v>
      </c>
      <c r="BD8" s="25">
        <v>398</v>
      </c>
      <c r="BE8">
        <v>370</v>
      </c>
      <c r="BF8">
        <v>390</v>
      </c>
      <c r="BG8">
        <v>414</v>
      </c>
      <c r="BH8">
        <v>405</v>
      </c>
      <c r="BI8">
        <v>407</v>
      </c>
      <c r="BJ8">
        <v>417</v>
      </c>
      <c r="BK8">
        <v>424</v>
      </c>
      <c r="BL8">
        <v>426</v>
      </c>
    </row>
    <row r="9" spans="1:64" x14ac:dyDescent="0.2">
      <c r="A9">
        <v>11</v>
      </c>
      <c r="B9">
        <v>3</v>
      </c>
      <c r="C9" s="1">
        <v>114</v>
      </c>
      <c r="D9" t="s">
        <v>14</v>
      </c>
      <c r="E9" s="2"/>
      <c r="F9" s="2"/>
      <c r="G9" s="2"/>
      <c r="H9" s="2">
        <f t="shared" si="3"/>
        <v>1</v>
      </c>
      <c r="I9" s="2"/>
      <c r="J9" s="2"/>
      <c r="K9" s="2"/>
      <c r="L9" s="2">
        <f t="shared" si="7"/>
        <v>6</v>
      </c>
      <c r="M9" s="2">
        <f t="shared" si="8"/>
        <v>5</v>
      </c>
      <c r="N9" s="2">
        <f t="shared" si="9"/>
        <v>5</v>
      </c>
      <c r="O9" s="2">
        <f t="shared" si="10"/>
        <v>4.666666666666667</v>
      </c>
      <c r="P9" s="2">
        <f t="shared" si="11"/>
        <v>4.25</v>
      </c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>
        <v>1</v>
      </c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>
        <v>6</v>
      </c>
      <c r="AT9" s="2">
        <v>8</v>
      </c>
      <c r="AU9" s="2">
        <v>5</v>
      </c>
      <c r="AV9" s="2">
        <v>5</v>
      </c>
      <c r="AW9" s="2">
        <v>6</v>
      </c>
      <c r="AX9" s="2">
        <v>5</v>
      </c>
      <c r="AY9" s="2">
        <v>5</v>
      </c>
      <c r="AZ9" s="2">
        <v>4</v>
      </c>
      <c r="BA9" s="25"/>
      <c r="BB9" s="25"/>
      <c r="BC9" s="25">
        <v>5</v>
      </c>
      <c r="BD9" s="25">
        <v>5</v>
      </c>
      <c r="BF9">
        <v>6</v>
      </c>
      <c r="BG9">
        <v>4</v>
      </c>
      <c r="BH9">
        <v>4</v>
      </c>
      <c r="BI9">
        <v>5</v>
      </c>
      <c r="BJ9">
        <v>4</v>
      </c>
      <c r="BK9">
        <v>4</v>
      </c>
      <c r="BL9">
        <v>4</v>
      </c>
    </row>
    <row r="10" spans="1:64" x14ac:dyDescent="0.2">
      <c r="A10">
        <v>11</v>
      </c>
      <c r="B10">
        <v>3</v>
      </c>
      <c r="C10" s="1">
        <v>115</v>
      </c>
      <c r="D10" t="s">
        <v>13</v>
      </c>
      <c r="E10" s="2">
        <f t="shared" si="0"/>
        <v>117.75</v>
      </c>
      <c r="F10" s="2">
        <f t="shared" si="1"/>
        <v>128.25</v>
      </c>
      <c r="G10" s="2">
        <f t="shared" si="2"/>
        <v>117.75</v>
      </c>
      <c r="H10" s="2">
        <f t="shared" si="3"/>
        <v>99.75</v>
      </c>
      <c r="I10" s="2">
        <f t="shared" si="4"/>
        <v>122.25</v>
      </c>
      <c r="J10" s="2">
        <f t="shared" si="5"/>
        <v>124.25</v>
      </c>
      <c r="K10" s="2">
        <f t="shared" si="6"/>
        <v>127.25</v>
      </c>
      <c r="L10" s="2">
        <f t="shared" si="7"/>
        <v>136.25</v>
      </c>
      <c r="M10" s="2">
        <f t="shared" si="8"/>
        <v>133.25</v>
      </c>
      <c r="N10" s="2">
        <f t="shared" si="9"/>
        <v>130.25</v>
      </c>
      <c r="O10" s="2">
        <f t="shared" si="10"/>
        <v>110.75</v>
      </c>
      <c r="P10" s="2">
        <f t="shared" si="11"/>
        <v>118.5</v>
      </c>
      <c r="Q10" s="2">
        <v>86</v>
      </c>
      <c r="R10" s="2">
        <v>91</v>
      </c>
      <c r="S10" s="2">
        <v>140</v>
      </c>
      <c r="T10" s="2">
        <v>154</v>
      </c>
      <c r="U10" s="2">
        <v>83</v>
      </c>
      <c r="V10" s="2">
        <v>108</v>
      </c>
      <c r="W10" s="2">
        <v>164</v>
      </c>
      <c r="X10" s="2">
        <v>158</v>
      </c>
      <c r="Y10" s="2">
        <v>92</v>
      </c>
      <c r="Z10" s="2">
        <v>101</v>
      </c>
      <c r="AA10" s="2">
        <v>127</v>
      </c>
      <c r="AB10" s="2">
        <v>151</v>
      </c>
      <c r="AC10" s="2">
        <v>92</v>
      </c>
      <c r="AD10" s="2">
        <v>93</v>
      </c>
      <c r="AE10" s="2">
        <v>118</v>
      </c>
      <c r="AF10" s="2">
        <v>96</v>
      </c>
      <c r="AG10" s="2">
        <v>110</v>
      </c>
      <c r="AH10" s="2">
        <v>117</v>
      </c>
      <c r="AI10" s="2">
        <v>146</v>
      </c>
      <c r="AJ10" s="2">
        <v>116</v>
      </c>
      <c r="AK10" s="2">
        <v>102</v>
      </c>
      <c r="AL10" s="2">
        <v>111</v>
      </c>
      <c r="AM10" s="2">
        <v>134</v>
      </c>
      <c r="AN10" s="2">
        <v>150</v>
      </c>
      <c r="AO10" s="2">
        <v>108</v>
      </c>
      <c r="AP10" s="2">
        <v>125</v>
      </c>
      <c r="AQ10" s="2">
        <v>146</v>
      </c>
      <c r="AR10" s="2">
        <v>130</v>
      </c>
      <c r="AS10" s="2">
        <v>106</v>
      </c>
      <c r="AT10" s="2">
        <v>113</v>
      </c>
      <c r="AU10" s="2">
        <v>162</v>
      </c>
      <c r="AV10" s="2">
        <v>164</v>
      </c>
      <c r="AW10" s="2">
        <v>120</v>
      </c>
      <c r="AX10" s="2">
        <v>125</v>
      </c>
      <c r="AY10" s="2">
        <v>147</v>
      </c>
      <c r="AZ10" s="2">
        <v>141</v>
      </c>
      <c r="BA10" s="25">
        <v>107</v>
      </c>
      <c r="BB10" s="25">
        <v>117</v>
      </c>
      <c r="BC10" s="25">
        <v>139</v>
      </c>
      <c r="BD10" s="25">
        <v>158</v>
      </c>
      <c r="BE10">
        <v>106</v>
      </c>
      <c r="BF10">
        <v>101</v>
      </c>
      <c r="BG10">
        <v>114</v>
      </c>
      <c r="BH10">
        <v>122</v>
      </c>
      <c r="BI10">
        <v>107</v>
      </c>
      <c r="BJ10">
        <v>113</v>
      </c>
      <c r="BK10">
        <v>124</v>
      </c>
      <c r="BL10">
        <v>130</v>
      </c>
    </row>
    <row r="11" spans="1:64" x14ac:dyDescent="0.2">
      <c r="A11">
        <v>21</v>
      </c>
      <c r="B11">
        <v>2</v>
      </c>
      <c r="C11" s="1">
        <v>21</v>
      </c>
      <c r="D11" s="3" t="s">
        <v>10</v>
      </c>
      <c r="E11" s="2">
        <f t="shared" si="0"/>
        <v>2583.5</v>
      </c>
      <c r="F11" s="2">
        <f t="shared" si="1"/>
        <v>2962.75</v>
      </c>
      <c r="G11" s="2">
        <f t="shared" si="2"/>
        <v>2994.5</v>
      </c>
      <c r="H11" s="2">
        <f t="shared" si="3"/>
        <v>3073</v>
      </c>
      <c r="I11" s="2">
        <f t="shared" si="4"/>
        <v>2742.75</v>
      </c>
      <c r="J11" s="2">
        <f t="shared" si="5"/>
        <v>2790.25</v>
      </c>
      <c r="K11" s="2">
        <f t="shared" si="6"/>
        <v>3024</v>
      </c>
      <c r="L11" s="2">
        <f t="shared" si="7"/>
        <v>3398.25</v>
      </c>
      <c r="M11" s="2">
        <f t="shared" si="8"/>
        <v>3780.75</v>
      </c>
      <c r="N11" s="2">
        <f t="shared" si="9"/>
        <v>4221.5</v>
      </c>
      <c r="O11" s="2">
        <f t="shared" si="10"/>
        <v>4121.75</v>
      </c>
      <c r="P11" s="2">
        <f t="shared" si="11"/>
        <v>3419.5</v>
      </c>
      <c r="Q11" s="2">
        <v>2452</v>
      </c>
      <c r="R11" s="2">
        <v>2571</v>
      </c>
      <c r="S11" s="2">
        <v>2637</v>
      </c>
      <c r="T11" s="2">
        <v>2674</v>
      </c>
      <c r="U11" s="2">
        <v>2883</v>
      </c>
      <c r="V11" s="2">
        <v>2927</v>
      </c>
      <c r="W11" s="2">
        <v>2988</v>
      </c>
      <c r="X11" s="2">
        <v>3053</v>
      </c>
      <c r="Y11" s="2">
        <v>2905</v>
      </c>
      <c r="Z11" s="2">
        <v>3030</v>
      </c>
      <c r="AA11" s="2">
        <v>3003</v>
      </c>
      <c r="AB11" s="2">
        <v>3040</v>
      </c>
      <c r="AC11" s="2">
        <v>2985</v>
      </c>
      <c r="AD11" s="2">
        <v>3074</v>
      </c>
      <c r="AE11" s="2">
        <v>3163</v>
      </c>
      <c r="AF11" s="2">
        <v>3070</v>
      </c>
      <c r="AG11" s="2">
        <v>2830</v>
      </c>
      <c r="AH11" s="2">
        <v>2752</v>
      </c>
      <c r="AI11" s="2">
        <v>2715</v>
      </c>
      <c r="AJ11" s="2">
        <v>2674</v>
      </c>
      <c r="AK11" s="2">
        <v>2659</v>
      </c>
      <c r="AL11" s="2">
        <v>2790</v>
      </c>
      <c r="AM11" s="2">
        <v>2836</v>
      </c>
      <c r="AN11" s="2">
        <v>2876</v>
      </c>
      <c r="AO11" s="2">
        <v>2885</v>
      </c>
      <c r="AP11" s="2">
        <v>2977</v>
      </c>
      <c r="AQ11" s="2">
        <v>3123</v>
      </c>
      <c r="AR11" s="2">
        <v>3111</v>
      </c>
      <c r="AS11" s="2">
        <v>3227</v>
      </c>
      <c r="AT11" s="2">
        <v>3356</v>
      </c>
      <c r="AU11" s="2">
        <v>3469</v>
      </c>
      <c r="AV11" s="2">
        <v>3541</v>
      </c>
      <c r="AW11" s="2">
        <v>3603</v>
      </c>
      <c r="AX11" s="2">
        <v>3675</v>
      </c>
      <c r="AY11" s="2">
        <v>3885</v>
      </c>
      <c r="AZ11" s="2">
        <v>3960</v>
      </c>
      <c r="BA11" s="24">
        <v>3972</v>
      </c>
      <c r="BB11" s="24">
        <v>4160</v>
      </c>
      <c r="BC11" s="24">
        <v>4292</v>
      </c>
      <c r="BD11" s="24">
        <v>4462</v>
      </c>
      <c r="BE11" s="21">
        <v>4344</v>
      </c>
      <c r="BF11" s="21">
        <v>4128</v>
      </c>
      <c r="BG11" s="21">
        <v>4078</v>
      </c>
      <c r="BH11" s="21">
        <v>3937</v>
      </c>
      <c r="BI11" s="21">
        <v>3599</v>
      </c>
      <c r="BJ11" s="21">
        <v>3438</v>
      </c>
      <c r="BK11" s="21">
        <v>3372</v>
      </c>
      <c r="BL11" s="21">
        <v>3269</v>
      </c>
    </row>
    <row r="12" spans="1:64" x14ac:dyDescent="0.2">
      <c r="A12">
        <v>21</v>
      </c>
      <c r="B12">
        <v>3</v>
      </c>
      <c r="C12" s="1">
        <v>211</v>
      </c>
      <c r="D12" t="s">
        <v>19</v>
      </c>
      <c r="E12" s="2">
        <f t="shared" si="0"/>
        <v>863.75</v>
      </c>
      <c r="F12" s="2">
        <f t="shared" si="1"/>
        <v>876.75</v>
      </c>
      <c r="G12" s="2">
        <f t="shared" si="2"/>
        <v>865.75</v>
      </c>
      <c r="H12" s="2">
        <f t="shared" si="3"/>
        <v>943.25</v>
      </c>
      <c r="I12" s="2">
        <f t="shared" si="4"/>
        <v>888</v>
      </c>
      <c r="J12" s="2">
        <f t="shared" si="5"/>
        <v>887</v>
      </c>
      <c r="K12" s="2">
        <f t="shared" si="6"/>
        <v>975</v>
      </c>
      <c r="L12" s="2">
        <f t="shared" si="7"/>
        <v>1054</v>
      </c>
      <c r="M12" s="2">
        <f t="shared" si="8"/>
        <v>1143.25</v>
      </c>
      <c r="N12" s="2">
        <f t="shared" si="9"/>
        <v>1269.5</v>
      </c>
      <c r="O12" s="2">
        <f t="shared" si="10"/>
        <v>1257.5</v>
      </c>
      <c r="P12" s="2">
        <f t="shared" si="11"/>
        <v>1056.75</v>
      </c>
      <c r="Q12" s="2">
        <v>861</v>
      </c>
      <c r="R12" s="2">
        <v>880</v>
      </c>
      <c r="S12" s="2">
        <v>859</v>
      </c>
      <c r="T12" s="2">
        <v>855</v>
      </c>
      <c r="U12" s="2">
        <v>857</v>
      </c>
      <c r="V12" s="2">
        <v>873</v>
      </c>
      <c r="W12" s="2">
        <v>885</v>
      </c>
      <c r="X12" s="2">
        <v>892</v>
      </c>
      <c r="Y12" s="2">
        <v>836</v>
      </c>
      <c r="Z12" s="2">
        <v>897</v>
      </c>
      <c r="AA12" s="2">
        <v>837</v>
      </c>
      <c r="AB12" s="2">
        <v>893</v>
      </c>
      <c r="AC12" s="2">
        <v>920</v>
      </c>
      <c r="AD12" s="2">
        <v>945</v>
      </c>
      <c r="AE12" s="2">
        <v>964</v>
      </c>
      <c r="AF12" s="2">
        <v>944</v>
      </c>
      <c r="AG12" s="2">
        <v>915</v>
      </c>
      <c r="AH12" s="2">
        <v>888</v>
      </c>
      <c r="AI12" s="2">
        <v>880</v>
      </c>
      <c r="AJ12" s="2">
        <v>869</v>
      </c>
      <c r="AK12" s="2">
        <v>848</v>
      </c>
      <c r="AL12" s="2">
        <v>875</v>
      </c>
      <c r="AM12" s="2">
        <v>905</v>
      </c>
      <c r="AN12" s="2">
        <v>920</v>
      </c>
      <c r="AO12" s="2">
        <v>932</v>
      </c>
      <c r="AP12" s="2">
        <v>966</v>
      </c>
      <c r="AQ12" s="2">
        <v>987</v>
      </c>
      <c r="AR12" s="2">
        <v>1015</v>
      </c>
      <c r="AS12" s="2">
        <v>1029</v>
      </c>
      <c r="AT12" s="2">
        <v>1013</v>
      </c>
      <c r="AU12" s="2">
        <v>1073</v>
      </c>
      <c r="AV12" s="2">
        <v>1101</v>
      </c>
      <c r="AW12" s="2">
        <v>1120</v>
      </c>
      <c r="AX12" s="2">
        <v>1074</v>
      </c>
      <c r="AY12" s="2">
        <v>1167</v>
      </c>
      <c r="AZ12" s="2">
        <v>1212</v>
      </c>
      <c r="BA12" s="24">
        <v>1220</v>
      </c>
      <c r="BB12" s="24">
        <v>1240</v>
      </c>
      <c r="BC12" s="24">
        <v>1298</v>
      </c>
      <c r="BD12" s="24">
        <v>1320</v>
      </c>
      <c r="BE12" s="21">
        <v>1305</v>
      </c>
      <c r="BF12" s="21">
        <v>1265</v>
      </c>
      <c r="BG12" s="21">
        <v>1229</v>
      </c>
      <c r="BH12" s="21">
        <v>1231</v>
      </c>
      <c r="BI12" s="21">
        <v>1196</v>
      </c>
      <c r="BJ12" s="21">
        <v>1028</v>
      </c>
      <c r="BK12">
        <v>995</v>
      </c>
      <c r="BL12" s="21">
        <v>1008</v>
      </c>
    </row>
    <row r="13" spans="1:64" x14ac:dyDescent="0.2">
      <c r="A13">
        <v>21</v>
      </c>
      <c r="B13">
        <v>3</v>
      </c>
      <c r="C13" s="1">
        <v>212</v>
      </c>
      <c r="D13" t="s">
        <v>18</v>
      </c>
      <c r="E13" s="2">
        <f t="shared" si="0"/>
        <v>1083.75</v>
      </c>
      <c r="F13" s="2">
        <f t="shared" si="1"/>
        <v>1164.5</v>
      </c>
      <c r="G13" s="2">
        <f t="shared" si="2"/>
        <v>1259.25</v>
      </c>
      <c r="H13" s="2">
        <f t="shared" si="3"/>
        <v>1471</v>
      </c>
      <c r="I13" s="2">
        <f t="shared" si="4"/>
        <v>1226.25</v>
      </c>
      <c r="J13" s="2">
        <f t="shared" si="5"/>
        <v>1251.5</v>
      </c>
      <c r="K13" s="2">
        <f t="shared" si="6"/>
        <v>1243.5</v>
      </c>
      <c r="L13" s="2">
        <f t="shared" si="7"/>
        <v>1301.25</v>
      </c>
      <c r="M13" s="2">
        <f t="shared" si="8"/>
        <v>1274.75</v>
      </c>
      <c r="N13" s="2">
        <f t="shared" si="9"/>
        <v>1321.75</v>
      </c>
      <c r="O13" s="2">
        <f t="shared" si="10"/>
        <v>1267.75</v>
      </c>
      <c r="P13" s="2">
        <f t="shared" si="11"/>
        <v>1271.75</v>
      </c>
      <c r="Q13" s="2">
        <v>1035</v>
      </c>
      <c r="R13" s="2">
        <v>1082</v>
      </c>
      <c r="S13" s="2">
        <v>1120</v>
      </c>
      <c r="T13" s="2">
        <v>1098</v>
      </c>
      <c r="U13" s="2">
        <v>1122</v>
      </c>
      <c r="V13" s="2">
        <v>1156</v>
      </c>
      <c r="W13" s="2">
        <v>1170</v>
      </c>
      <c r="X13" s="2">
        <v>1210</v>
      </c>
      <c r="Y13" s="2">
        <v>1193</v>
      </c>
      <c r="Z13" s="2">
        <v>1229</v>
      </c>
      <c r="AA13" s="2">
        <v>1306</v>
      </c>
      <c r="AB13" s="2">
        <v>1309</v>
      </c>
      <c r="AC13" s="2">
        <v>1438</v>
      </c>
      <c r="AD13" s="2">
        <v>1493</v>
      </c>
      <c r="AE13" s="2">
        <v>1516</v>
      </c>
      <c r="AF13" s="2">
        <v>1437</v>
      </c>
      <c r="AG13" s="2">
        <v>1234</v>
      </c>
      <c r="AH13" s="2">
        <v>1233</v>
      </c>
      <c r="AI13" s="2">
        <v>1223</v>
      </c>
      <c r="AJ13" s="2">
        <v>1215</v>
      </c>
      <c r="AK13" s="2">
        <v>1211</v>
      </c>
      <c r="AL13" s="2">
        <v>1276</v>
      </c>
      <c r="AM13" s="2">
        <v>1266</v>
      </c>
      <c r="AN13" s="2">
        <v>1253</v>
      </c>
      <c r="AO13" s="2">
        <v>1211</v>
      </c>
      <c r="AP13" s="2">
        <v>1234</v>
      </c>
      <c r="AQ13" s="2">
        <v>1272</v>
      </c>
      <c r="AR13" s="2">
        <v>1257</v>
      </c>
      <c r="AS13" s="2">
        <v>1240</v>
      </c>
      <c r="AT13" s="2">
        <v>1314</v>
      </c>
      <c r="AU13" s="2">
        <v>1321</v>
      </c>
      <c r="AV13" s="2">
        <v>1330</v>
      </c>
      <c r="AW13" s="2">
        <v>1234</v>
      </c>
      <c r="AX13" s="2">
        <v>1262</v>
      </c>
      <c r="AY13" s="2">
        <v>1297</v>
      </c>
      <c r="AZ13" s="2">
        <v>1306</v>
      </c>
      <c r="BA13" s="24">
        <v>1218</v>
      </c>
      <c r="BB13" s="24">
        <v>1315</v>
      </c>
      <c r="BC13" s="24">
        <v>1315</v>
      </c>
      <c r="BD13" s="24">
        <v>1439</v>
      </c>
      <c r="BE13" s="21">
        <v>1248</v>
      </c>
      <c r="BF13" s="21">
        <v>1224</v>
      </c>
      <c r="BG13" s="21">
        <v>1263</v>
      </c>
      <c r="BH13" s="21">
        <v>1336</v>
      </c>
      <c r="BI13" s="21">
        <v>1244</v>
      </c>
      <c r="BJ13" s="21">
        <v>1293</v>
      </c>
      <c r="BK13" s="21">
        <v>1277</v>
      </c>
      <c r="BL13" s="21">
        <v>1273</v>
      </c>
    </row>
    <row r="14" spans="1:64" x14ac:dyDescent="0.2">
      <c r="A14">
        <v>21</v>
      </c>
      <c r="B14">
        <v>3</v>
      </c>
      <c r="C14" s="1">
        <v>213</v>
      </c>
      <c r="D14" t="s">
        <v>17</v>
      </c>
      <c r="E14" s="2">
        <f t="shared" si="0"/>
        <v>635.75</v>
      </c>
      <c r="F14" s="2">
        <f t="shared" si="1"/>
        <v>921.75</v>
      </c>
      <c r="G14" s="2">
        <f t="shared" si="2"/>
        <v>869</v>
      </c>
      <c r="H14" s="2">
        <f t="shared" si="3"/>
        <v>658.75</v>
      </c>
      <c r="I14" s="2">
        <f t="shared" si="4"/>
        <v>628.75</v>
      </c>
      <c r="J14" s="2">
        <f t="shared" si="5"/>
        <v>651.5</v>
      </c>
      <c r="K14" s="2">
        <f t="shared" si="6"/>
        <v>805.5</v>
      </c>
      <c r="L14" s="2">
        <f t="shared" si="7"/>
        <v>1043</v>
      </c>
      <c r="M14" s="2">
        <f t="shared" si="8"/>
        <v>1362.75</v>
      </c>
      <c r="N14" s="2">
        <f t="shared" si="9"/>
        <v>1630.25</v>
      </c>
      <c r="O14" s="2">
        <f t="shared" si="10"/>
        <v>1596.25</v>
      </c>
      <c r="P14" s="2">
        <f t="shared" si="11"/>
        <v>1090.75</v>
      </c>
      <c r="Q14" s="2">
        <v>556</v>
      </c>
      <c r="R14" s="2">
        <v>609</v>
      </c>
      <c r="S14" s="2">
        <v>657</v>
      </c>
      <c r="T14" s="2">
        <v>721</v>
      </c>
      <c r="U14" s="2">
        <v>904</v>
      </c>
      <c r="V14" s="2">
        <v>899</v>
      </c>
      <c r="W14" s="2">
        <v>933</v>
      </c>
      <c r="X14" s="2">
        <v>951</v>
      </c>
      <c r="Y14" s="2">
        <v>876</v>
      </c>
      <c r="Z14" s="2">
        <v>903</v>
      </c>
      <c r="AA14" s="2">
        <v>859</v>
      </c>
      <c r="AB14" s="2">
        <v>838</v>
      </c>
      <c r="AC14" s="2">
        <v>627</v>
      </c>
      <c r="AD14" s="2">
        <v>636</v>
      </c>
      <c r="AE14" s="2">
        <v>684</v>
      </c>
      <c r="AF14" s="2">
        <v>688</v>
      </c>
      <c r="AG14" s="2">
        <v>681</v>
      </c>
      <c r="AH14" s="2">
        <v>631</v>
      </c>
      <c r="AI14" s="2">
        <v>612</v>
      </c>
      <c r="AJ14" s="2">
        <v>591</v>
      </c>
      <c r="AK14" s="2">
        <v>599</v>
      </c>
      <c r="AL14" s="2">
        <v>639</v>
      </c>
      <c r="AM14" s="2">
        <v>665</v>
      </c>
      <c r="AN14" s="2">
        <v>703</v>
      </c>
      <c r="AO14" s="2">
        <v>743</v>
      </c>
      <c r="AP14" s="2">
        <v>776</v>
      </c>
      <c r="AQ14" s="2">
        <v>864</v>
      </c>
      <c r="AR14" s="2">
        <v>839</v>
      </c>
      <c r="AS14" s="2">
        <v>958</v>
      </c>
      <c r="AT14" s="2">
        <v>1029</v>
      </c>
      <c r="AU14" s="2">
        <v>1075</v>
      </c>
      <c r="AV14" s="2">
        <v>1110</v>
      </c>
      <c r="AW14" s="2">
        <v>1248</v>
      </c>
      <c r="AX14" s="2">
        <v>1340</v>
      </c>
      <c r="AY14" s="2">
        <v>1421</v>
      </c>
      <c r="AZ14" s="2">
        <v>1442</v>
      </c>
      <c r="BA14" s="24">
        <v>1534</v>
      </c>
      <c r="BB14" s="24">
        <v>1605</v>
      </c>
      <c r="BC14" s="24">
        <v>1679</v>
      </c>
      <c r="BD14" s="24">
        <v>1703</v>
      </c>
      <c r="BE14" s="21">
        <v>1791</v>
      </c>
      <c r="BF14" s="21">
        <v>1639</v>
      </c>
      <c r="BG14" s="21">
        <v>1585</v>
      </c>
      <c r="BH14" s="21">
        <v>1370</v>
      </c>
      <c r="BI14" s="21">
        <v>1159</v>
      </c>
      <c r="BJ14" s="21">
        <v>1117</v>
      </c>
      <c r="BK14" s="21">
        <v>1099</v>
      </c>
      <c r="BL14">
        <v>988</v>
      </c>
    </row>
    <row r="15" spans="1:64" x14ac:dyDescent="0.2">
      <c r="A15">
        <v>23</v>
      </c>
      <c r="B15">
        <v>2</v>
      </c>
      <c r="C15" s="1">
        <v>23</v>
      </c>
      <c r="D15" s="3" t="s">
        <v>11</v>
      </c>
      <c r="E15" s="2">
        <f t="shared" si="0"/>
        <v>42770.25</v>
      </c>
      <c r="F15" s="2">
        <f t="shared" si="1"/>
        <v>47439.75</v>
      </c>
      <c r="G15" s="2">
        <f t="shared" si="2"/>
        <v>51910</v>
      </c>
      <c r="H15" s="2">
        <f t="shared" si="3"/>
        <v>50598.75</v>
      </c>
      <c r="I15" s="2">
        <f t="shared" si="4"/>
        <v>43809.5</v>
      </c>
      <c r="J15" s="2">
        <f t="shared" si="5"/>
        <v>41902</v>
      </c>
      <c r="K15" s="2">
        <f t="shared" si="6"/>
        <v>40931.5</v>
      </c>
      <c r="L15" s="2">
        <f t="shared" si="7"/>
        <v>43222.5</v>
      </c>
      <c r="M15" s="2">
        <f t="shared" si="8"/>
        <v>46267</v>
      </c>
      <c r="N15" s="2">
        <f t="shared" si="9"/>
        <v>50392.25</v>
      </c>
      <c r="O15" s="2">
        <f t="shared" si="10"/>
        <v>54985</v>
      </c>
      <c r="P15" s="2">
        <f t="shared" si="11"/>
        <v>58681.25</v>
      </c>
      <c r="Q15" s="2">
        <v>40840</v>
      </c>
      <c r="R15" s="2">
        <v>42597</v>
      </c>
      <c r="S15" s="2">
        <v>43663</v>
      </c>
      <c r="T15" s="2">
        <v>43981</v>
      </c>
      <c r="U15" s="2">
        <v>44898</v>
      </c>
      <c r="V15" s="2">
        <v>47332</v>
      </c>
      <c r="W15" s="2">
        <v>48648</v>
      </c>
      <c r="X15" s="2">
        <v>48881</v>
      </c>
      <c r="Y15" s="2">
        <v>49660</v>
      </c>
      <c r="Z15" s="2">
        <v>51963</v>
      </c>
      <c r="AA15" s="2">
        <v>52870</v>
      </c>
      <c r="AB15" s="2">
        <v>53147</v>
      </c>
      <c r="AC15" s="2">
        <v>51495</v>
      </c>
      <c r="AD15" s="2">
        <v>51616</v>
      </c>
      <c r="AE15" s="2">
        <v>50944</v>
      </c>
      <c r="AF15" s="2">
        <v>48340</v>
      </c>
      <c r="AG15" s="2">
        <v>44782</v>
      </c>
      <c r="AH15" s="2">
        <v>43966</v>
      </c>
      <c r="AI15" s="2">
        <v>43720</v>
      </c>
      <c r="AJ15" s="2">
        <v>42770</v>
      </c>
      <c r="AK15" s="2">
        <v>41514</v>
      </c>
      <c r="AL15" s="2">
        <v>41477</v>
      </c>
      <c r="AM15" s="2">
        <v>42607</v>
      </c>
      <c r="AN15" s="2">
        <v>42010</v>
      </c>
      <c r="AO15" s="2">
        <v>40919</v>
      </c>
      <c r="AP15" s="2">
        <v>40823</v>
      </c>
      <c r="AQ15" s="2">
        <v>41172</v>
      </c>
      <c r="AR15" s="2">
        <v>40812</v>
      </c>
      <c r="AS15" s="2">
        <v>41407</v>
      </c>
      <c r="AT15" s="2">
        <v>42978</v>
      </c>
      <c r="AU15" s="2">
        <v>44310</v>
      </c>
      <c r="AV15" s="2">
        <v>44195</v>
      </c>
      <c r="AW15" s="2">
        <v>44585</v>
      </c>
      <c r="AX15" s="2">
        <v>46326</v>
      </c>
      <c r="AY15" s="2">
        <v>46916</v>
      </c>
      <c r="AZ15" s="2">
        <v>47241</v>
      </c>
      <c r="BA15" s="24">
        <v>47979</v>
      </c>
      <c r="BB15" s="24">
        <v>50164</v>
      </c>
      <c r="BC15" s="24">
        <v>51747</v>
      </c>
      <c r="BD15" s="24">
        <v>51679</v>
      </c>
      <c r="BE15" s="21">
        <v>53265</v>
      </c>
      <c r="BF15" s="21">
        <v>54477</v>
      </c>
      <c r="BG15" s="21">
        <v>55939</v>
      </c>
      <c r="BH15" s="21">
        <v>56259</v>
      </c>
      <c r="BI15" s="21">
        <v>56725</v>
      </c>
      <c r="BJ15" s="21">
        <v>58230</v>
      </c>
      <c r="BK15" s="21">
        <v>59780</v>
      </c>
      <c r="BL15" s="21">
        <v>59990</v>
      </c>
    </row>
    <row r="16" spans="1:64" x14ac:dyDescent="0.2">
      <c r="A16">
        <v>23</v>
      </c>
      <c r="B16">
        <v>3</v>
      </c>
      <c r="C16" s="1">
        <v>236</v>
      </c>
      <c r="D16" t="s">
        <v>22</v>
      </c>
      <c r="E16" s="2">
        <f t="shared" si="0"/>
        <v>7565.5</v>
      </c>
      <c r="F16" s="2">
        <f t="shared" si="1"/>
        <v>8186</v>
      </c>
      <c r="G16" s="2">
        <f t="shared" si="2"/>
        <v>9286</v>
      </c>
      <c r="H16" s="2">
        <f t="shared" si="3"/>
        <v>9086.75</v>
      </c>
      <c r="I16" s="2">
        <f t="shared" si="4"/>
        <v>7581</v>
      </c>
      <c r="J16" s="2">
        <f t="shared" si="5"/>
        <v>7162.5</v>
      </c>
      <c r="K16" s="2">
        <f t="shared" si="6"/>
        <v>6840.25</v>
      </c>
      <c r="L16" s="2">
        <f t="shared" si="7"/>
        <v>7258.5</v>
      </c>
      <c r="M16" s="2">
        <f t="shared" si="8"/>
        <v>7958.5</v>
      </c>
      <c r="N16" s="2">
        <f t="shared" si="9"/>
        <v>8813</v>
      </c>
      <c r="O16" s="2">
        <f t="shared" si="10"/>
        <v>11375</v>
      </c>
      <c r="P16" s="2">
        <f t="shared" si="11"/>
        <v>12847.25</v>
      </c>
      <c r="Q16" s="2">
        <v>7244</v>
      </c>
      <c r="R16" s="2">
        <v>7345</v>
      </c>
      <c r="S16" s="2">
        <v>7795</v>
      </c>
      <c r="T16" s="2">
        <v>7878</v>
      </c>
      <c r="U16" s="2">
        <v>7709</v>
      </c>
      <c r="V16" s="2">
        <v>8012</v>
      </c>
      <c r="W16" s="2">
        <v>8463</v>
      </c>
      <c r="X16" s="2">
        <v>8560</v>
      </c>
      <c r="Y16" s="2">
        <v>8998</v>
      </c>
      <c r="Z16" s="2">
        <v>9194</v>
      </c>
      <c r="AA16" s="2">
        <v>9412</v>
      </c>
      <c r="AB16" s="2">
        <v>9540</v>
      </c>
      <c r="AC16" s="2">
        <v>9055</v>
      </c>
      <c r="AD16" s="2">
        <v>9280</v>
      </c>
      <c r="AE16" s="2">
        <v>9324</v>
      </c>
      <c r="AF16" s="2">
        <v>8688</v>
      </c>
      <c r="AG16" s="2">
        <v>7962</v>
      </c>
      <c r="AH16" s="2">
        <v>7570</v>
      </c>
      <c r="AI16" s="2">
        <v>7372</v>
      </c>
      <c r="AJ16" s="2">
        <v>7420</v>
      </c>
      <c r="AK16" s="2">
        <v>7165</v>
      </c>
      <c r="AL16" s="2">
        <v>7114</v>
      </c>
      <c r="AM16" s="2">
        <v>7254</v>
      </c>
      <c r="AN16" s="2">
        <v>7117</v>
      </c>
      <c r="AO16" s="2">
        <v>6754</v>
      </c>
      <c r="AP16" s="2">
        <v>6821</v>
      </c>
      <c r="AQ16" s="2">
        <v>6897</v>
      </c>
      <c r="AR16" s="2">
        <v>6889</v>
      </c>
      <c r="AS16" s="2">
        <v>6863</v>
      </c>
      <c r="AT16" s="2">
        <v>7207</v>
      </c>
      <c r="AU16" s="2">
        <v>7423</v>
      </c>
      <c r="AV16" s="2">
        <v>7541</v>
      </c>
      <c r="AW16" s="2">
        <v>7506</v>
      </c>
      <c r="AX16" s="2">
        <v>7874</v>
      </c>
      <c r="AY16" s="2">
        <v>8193</v>
      </c>
      <c r="AZ16" s="2">
        <v>8261</v>
      </c>
      <c r="BA16" s="24">
        <v>8229</v>
      </c>
      <c r="BB16" s="24">
        <v>8752</v>
      </c>
      <c r="BC16" s="24">
        <v>9135</v>
      </c>
      <c r="BD16" s="24">
        <v>9136</v>
      </c>
      <c r="BE16" s="21">
        <v>10733</v>
      </c>
      <c r="BF16" s="21">
        <v>11206</v>
      </c>
      <c r="BG16" s="21">
        <v>11563</v>
      </c>
      <c r="BH16" s="21">
        <v>11998</v>
      </c>
      <c r="BI16" s="21">
        <v>12513</v>
      </c>
      <c r="BJ16" s="21">
        <v>12639</v>
      </c>
      <c r="BK16" s="21">
        <v>13117</v>
      </c>
      <c r="BL16" s="21">
        <v>13120</v>
      </c>
    </row>
    <row r="17" spans="1:64" x14ac:dyDescent="0.2">
      <c r="A17">
        <v>23</v>
      </c>
      <c r="B17">
        <v>3</v>
      </c>
      <c r="C17" s="1">
        <v>237</v>
      </c>
      <c r="D17" t="s">
        <v>21</v>
      </c>
      <c r="E17" s="2">
        <f t="shared" si="0"/>
        <v>12385.5</v>
      </c>
      <c r="F17" s="2">
        <f t="shared" si="1"/>
        <v>13762.5</v>
      </c>
      <c r="G17" s="2">
        <f t="shared" si="2"/>
        <v>13874</v>
      </c>
      <c r="H17" s="2">
        <f t="shared" si="3"/>
        <v>13523.75</v>
      </c>
      <c r="I17" s="2">
        <f t="shared" si="4"/>
        <v>11524.5</v>
      </c>
      <c r="J17" s="2">
        <f t="shared" si="5"/>
        <v>10680.25</v>
      </c>
      <c r="K17" s="2">
        <f t="shared" si="6"/>
        <v>10663.75</v>
      </c>
      <c r="L17" s="2">
        <f t="shared" si="7"/>
        <v>10773.75</v>
      </c>
      <c r="M17" s="2">
        <f t="shared" si="8"/>
        <v>11919.25</v>
      </c>
      <c r="N17" s="2">
        <f t="shared" si="9"/>
        <v>13063</v>
      </c>
      <c r="O17" s="2">
        <f t="shared" si="10"/>
        <v>13409.5</v>
      </c>
      <c r="P17" s="2">
        <f t="shared" si="11"/>
        <v>13523.75</v>
      </c>
      <c r="Q17" s="2">
        <v>11585</v>
      </c>
      <c r="R17" s="2">
        <v>12254</v>
      </c>
      <c r="S17" s="2">
        <v>12632</v>
      </c>
      <c r="T17" s="2">
        <v>13071</v>
      </c>
      <c r="U17" s="2">
        <v>13410</v>
      </c>
      <c r="V17" s="2">
        <v>13807</v>
      </c>
      <c r="W17" s="2">
        <v>13988</v>
      </c>
      <c r="X17" s="2">
        <v>13845</v>
      </c>
      <c r="Y17" s="2">
        <v>13688</v>
      </c>
      <c r="Z17" s="2">
        <v>13927</v>
      </c>
      <c r="AA17" s="2">
        <v>13935</v>
      </c>
      <c r="AB17" s="2">
        <v>13946</v>
      </c>
      <c r="AC17" s="2">
        <v>13936</v>
      </c>
      <c r="AD17" s="2">
        <v>13902</v>
      </c>
      <c r="AE17" s="2">
        <v>13407</v>
      </c>
      <c r="AF17" s="2">
        <v>12850</v>
      </c>
      <c r="AG17" s="2">
        <v>12037</v>
      </c>
      <c r="AH17" s="2">
        <v>11651</v>
      </c>
      <c r="AI17" s="2">
        <v>11324</v>
      </c>
      <c r="AJ17" s="2">
        <v>11086</v>
      </c>
      <c r="AK17" s="2">
        <v>10810</v>
      </c>
      <c r="AL17" s="2">
        <v>10626</v>
      </c>
      <c r="AM17" s="2">
        <v>10675</v>
      </c>
      <c r="AN17" s="2">
        <v>10610</v>
      </c>
      <c r="AO17" s="2">
        <v>10545</v>
      </c>
      <c r="AP17" s="2">
        <v>10661</v>
      </c>
      <c r="AQ17" s="2">
        <v>10855</v>
      </c>
      <c r="AR17" s="2">
        <v>10594</v>
      </c>
      <c r="AS17" s="2">
        <v>10372</v>
      </c>
      <c r="AT17" s="2">
        <v>10671</v>
      </c>
      <c r="AU17" s="2">
        <v>10975</v>
      </c>
      <c r="AV17" s="2">
        <v>11077</v>
      </c>
      <c r="AW17" s="2">
        <v>11544</v>
      </c>
      <c r="AX17" s="2">
        <v>11920</v>
      </c>
      <c r="AY17" s="2">
        <v>11990</v>
      </c>
      <c r="AZ17" s="2">
        <v>12223</v>
      </c>
      <c r="BA17" s="24">
        <v>12514</v>
      </c>
      <c r="BB17" s="24">
        <v>13028</v>
      </c>
      <c r="BC17" s="24">
        <v>13352</v>
      </c>
      <c r="BD17" s="24">
        <v>13358</v>
      </c>
      <c r="BE17" s="21">
        <v>13387</v>
      </c>
      <c r="BF17" s="21">
        <v>13316</v>
      </c>
      <c r="BG17" s="21">
        <v>13474</v>
      </c>
      <c r="BH17" s="21">
        <v>13461</v>
      </c>
      <c r="BI17" s="21">
        <v>13289</v>
      </c>
      <c r="BJ17" s="21">
        <v>13507</v>
      </c>
      <c r="BK17" s="21">
        <v>13648</v>
      </c>
      <c r="BL17" s="21">
        <v>13651</v>
      </c>
    </row>
    <row r="18" spans="1:64" x14ac:dyDescent="0.2">
      <c r="A18">
        <v>23</v>
      </c>
      <c r="B18">
        <v>3</v>
      </c>
      <c r="C18" s="1">
        <v>238</v>
      </c>
      <c r="D18" t="s">
        <v>20</v>
      </c>
      <c r="E18" s="2">
        <f t="shared" si="0"/>
        <v>22819</v>
      </c>
      <c r="F18" s="2">
        <f t="shared" si="1"/>
        <v>25491.25</v>
      </c>
      <c r="G18" s="2">
        <f t="shared" si="2"/>
        <v>28750</v>
      </c>
      <c r="H18" s="2">
        <f t="shared" si="3"/>
        <v>27987.75</v>
      </c>
      <c r="I18" s="2">
        <f t="shared" si="4"/>
        <v>24704</v>
      </c>
      <c r="J18" s="2">
        <f t="shared" si="5"/>
        <v>24059</v>
      </c>
      <c r="K18" s="2">
        <f t="shared" si="6"/>
        <v>23428</v>
      </c>
      <c r="L18" s="2">
        <f t="shared" si="7"/>
        <v>25190</v>
      </c>
      <c r="M18" s="2">
        <f t="shared" si="8"/>
        <v>26389</v>
      </c>
      <c r="N18" s="2">
        <f t="shared" si="9"/>
        <v>28516.25</v>
      </c>
      <c r="O18" s="2">
        <f t="shared" si="10"/>
        <v>30200.25</v>
      </c>
      <c r="P18" s="2">
        <f t="shared" si="11"/>
        <v>32310</v>
      </c>
      <c r="Q18" s="2">
        <v>22010</v>
      </c>
      <c r="R18" s="2">
        <v>22998</v>
      </c>
      <c r="S18" s="2">
        <v>23236</v>
      </c>
      <c r="T18" s="2">
        <v>23032</v>
      </c>
      <c r="U18" s="2">
        <v>23779</v>
      </c>
      <c r="V18" s="2">
        <v>25513</v>
      </c>
      <c r="W18" s="2">
        <v>26197</v>
      </c>
      <c r="X18" s="2">
        <v>26476</v>
      </c>
      <c r="Y18" s="2">
        <v>26974</v>
      </c>
      <c r="Z18" s="2">
        <v>28842</v>
      </c>
      <c r="AA18" s="2">
        <v>29523</v>
      </c>
      <c r="AB18" s="2">
        <v>29661</v>
      </c>
      <c r="AC18" s="2">
        <v>28504</v>
      </c>
      <c r="AD18" s="2">
        <v>28434</v>
      </c>
      <c r="AE18" s="2">
        <v>28212</v>
      </c>
      <c r="AF18" s="2">
        <v>26801</v>
      </c>
      <c r="AG18" s="2">
        <v>24783</v>
      </c>
      <c r="AH18" s="2">
        <v>24745</v>
      </c>
      <c r="AI18" s="2">
        <v>25024</v>
      </c>
      <c r="AJ18" s="2">
        <v>24264</v>
      </c>
      <c r="AK18" s="2">
        <v>23539</v>
      </c>
      <c r="AL18" s="2">
        <v>23737</v>
      </c>
      <c r="AM18" s="2">
        <v>24678</v>
      </c>
      <c r="AN18" s="2">
        <v>24282</v>
      </c>
      <c r="AO18" s="2">
        <v>23620</v>
      </c>
      <c r="AP18" s="2">
        <v>23341</v>
      </c>
      <c r="AQ18" s="2">
        <v>23421</v>
      </c>
      <c r="AR18" s="2">
        <v>23330</v>
      </c>
      <c r="AS18" s="2">
        <v>24172</v>
      </c>
      <c r="AT18" s="2">
        <v>25099</v>
      </c>
      <c r="AU18" s="2">
        <v>25912</v>
      </c>
      <c r="AV18" s="2">
        <v>25577</v>
      </c>
      <c r="AW18" s="2">
        <v>25535</v>
      </c>
      <c r="AX18" s="2">
        <v>26531</v>
      </c>
      <c r="AY18" s="2">
        <v>26733</v>
      </c>
      <c r="AZ18" s="2">
        <v>26757</v>
      </c>
      <c r="BA18" s="24">
        <v>27236</v>
      </c>
      <c r="BB18" s="24">
        <v>28384</v>
      </c>
      <c r="BC18" s="24">
        <v>29260</v>
      </c>
      <c r="BD18" s="24">
        <v>29185</v>
      </c>
      <c r="BE18" s="21">
        <v>29145</v>
      </c>
      <c r="BF18" s="21">
        <v>29955</v>
      </c>
      <c r="BG18" s="21">
        <v>30901</v>
      </c>
      <c r="BH18" s="21">
        <v>30800</v>
      </c>
      <c r="BI18" s="21">
        <v>30922</v>
      </c>
      <c r="BJ18" s="21">
        <v>32084</v>
      </c>
      <c r="BK18" s="21">
        <v>33015</v>
      </c>
      <c r="BL18" s="21">
        <v>33219</v>
      </c>
    </row>
    <row r="19" spans="1:64" x14ac:dyDescent="0.2">
      <c r="A19">
        <v>31</v>
      </c>
      <c r="B19">
        <v>2</v>
      </c>
      <c r="C19" s="1" t="s">
        <v>4</v>
      </c>
      <c r="D19" s="3" t="s">
        <v>12</v>
      </c>
      <c r="E19" s="2">
        <f t="shared" si="0"/>
        <v>57297.25</v>
      </c>
      <c r="F19" s="2">
        <f t="shared" si="1"/>
        <v>59039</v>
      </c>
      <c r="G19" s="2">
        <f t="shared" si="2"/>
        <v>60260.5</v>
      </c>
      <c r="H19" s="2">
        <f t="shared" si="3"/>
        <v>58280.25</v>
      </c>
      <c r="I19" s="2">
        <f t="shared" si="4"/>
        <v>48932.75</v>
      </c>
      <c r="J19" s="2">
        <f t="shared" si="5"/>
        <v>47569.5</v>
      </c>
      <c r="K19" s="2">
        <f t="shared" si="6"/>
        <v>49715.75</v>
      </c>
      <c r="L19" s="2">
        <f t="shared" si="7"/>
        <v>50970.5</v>
      </c>
      <c r="M19" s="2">
        <f t="shared" si="8"/>
        <v>52324.25</v>
      </c>
      <c r="N19" s="2">
        <f t="shared" si="9"/>
        <v>57365.5</v>
      </c>
      <c r="O19" s="2">
        <f t="shared" si="10"/>
        <v>57869.25</v>
      </c>
      <c r="P19" s="2">
        <f t="shared" si="11"/>
        <v>55320</v>
      </c>
      <c r="Q19" s="2">
        <v>57126</v>
      </c>
      <c r="R19" s="2">
        <v>57011</v>
      </c>
      <c r="S19" s="2">
        <v>57332</v>
      </c>
      <c r="T19" s="2">
        <v>57720</v>
      </c>
      <c r="U19" s="2">
        <v>58034</v>
      </c>
      <c r="V19" s="2">
        <v>58762</v>
      </c>
      <c r="W19" s="2">
        <v>59604</v>
      </c>
      <c r="X19" s="2">
        <v>59756</v>
      </c>
      <c r="Y19" s="2">
        <v>59829</v>
      </c>
      <c r="Z19" s="2">
        <v>60596</v>
      </c>
      <c r="AA19" s="2">
        <v>60569</v>
      </c>
      <c r="AB19" s="2">
        <v>60048</v>
      </c>
      <c r="AC19" s="2">
        <v>59130</v>
      </c>
      <c r="AD19" s="2">
        <v>58949</v>
      </c>
      <c r="AE19" s="2">
        <v>58454</v>
      </c>
      <c r="AF19" s="2">
        <v>56588</v>
      </c>
      <c r="AG19" s="2">
        <v>51754</v>
      </c>
      <c r="AH19" s="2">
        <v>49131</v>
      </c>
      <c r="AI19" s="2">
        <v>47909</v>
      </c>
      <c r="AJ19" s="2">
        <v>46937</v>
      </c>
      <c r="AK19" s="2">
        <v>47186</v>
      </c>
      <c r="AL19" s="2">
        <v>47233</v>
      </c>
      <c r="AM19" s="2">
        <v>47682</v>
      </c>
      <c r="AN19" s="2">
        <v>48177</v>
      </c>
      <c r="AO19" s="2">
        <v>48777</v>
      </c>
      <c r="AP19" s="2">
        <v>49674</v>
      </c>
      <c r="AQ19" s="2">
        <v>50291</v>
      </c>
      <c r="AR19" s="2">
        <v>50121</v>
      </c>
      <c r="AS19" s="2">
        <v>50055</v>
      </c>
      <c r="AT19" s="2">
        <v>50675</v>
      </c>
      <c r="AU19" s="2">
        <v>51556</v>
      </c>
      <c r="AV19" s="2">
        <v>51596</v>
      </c>
      <c r="AW19" s="2">
        <v>51292</v>
      </c>
      <c r="AX19" s="2">
        <v>52054</v>
      </c>
      <c r="AY19" s="2">
        <v>52760</v>
      </c>
      <c r="AZ19" s="2">
        <v>53191</v>
      </c>
      <c r="BA19" s="24">
        <v>57606</v>
      </c>
      <c r="BB19" s="24">
        <v>57562</v>
      </c>
      <c r="BC19" s="24">
        <v>57496</v>
      </c>
      <c r="BD19" s="24">
        <v>56798</v>
      </c>
      <c r="BE19" s="21">
        <v>57157</v>
      </c>
      <c r="BF19" s="21">
        <v>57329</v>
      </c>
      <c r="BG19" s="21">
        <v>58701</v>
      </c>
      <c r="BH19" s="21">
        <v>58290</v>
      </c>
      <c r="BI19" s="21">
        <v>54788</v>
      </c>
      <c r="BJ19" s="21">
        <v>55422</v>
      </c>
      <c r="BK19" s="21">
        <v>55736</v>
      </c>
      <c r="BL19" s="21">
        <v>55334</v>
      </c>
    </row>
    <row r="20" spans="1:64" x14ac:dyDescent="0.2">
      <c r="A20">
        <v>31</v>
      </c>
      <c r="B20">
        <v>3</v>
      </c>
      <c r="C20" s="1">
        <v>311</v>
      </c>
      <c r="D20" t="s">
        <v>86</v>
      </c>
      <c r="E20" s="2">
        <f t="shared" si="0"/>
        <v>1888.75</v>
      </c>
      <c r="F20" s="2">
        <f t="shared" si="1"/>
        <v>1783.75</v>
      </c>
      <c r="G20" s="2">
        <f t="shared" si="2"/>
        <v>1884.5</v>
      </c>
      <c r="H20" s="2">
        <f t="shared" si="3"/>
        <v>1975.25</v>
      </c>
      <c r="I20" s="2">
        <f t="shared" si="4"/>
        <v>1915.5</v>
      </c>
      <c r="J20" s="2">
        <f t="shared" si="5"/>
        <v>1921</v>
      </c>
      <c r="K20" s="2">
        <f t="shared" si="6"/>
        <v>1926.5</v>
      </c>
      <c r="L20" s="2">
        <f t="shared" si="7"/>
        <v>1926.75</v>
      </c>
      <c r="M20" s="2">
        <f t="shared" si="8"/>
        <v>2207.25</v>
      </c>
      <c r="N20" s="2">
        <f t="shared" si="9"/>
        <v>2328</v>
      </c>
      <c r="O20" s="2">
        <f t="shared" si="10"/>
        <v>2334</v>
      </c>
      <c r="P20" s="2">
        <f t="shared" si="11"/>
        <v>2609.75</v>
      </c>
      <c r="Q20" s="2">
        <v>1907</v>
      </c>
      <c r="R20" s="2">
        <v>1885</v>
      </c>
      <c r="S20" s="2">
        <v>1859</v>
      </c>
      <c r="T20" s="2">
        <v>1904</v>
      </c>
      <c r="U20" s="2">
        <v>1775</v>
      </c>
      <c r="V20" s="2">
        <v>1752</v>
      </c>
      <c r="W20" s="2">
        <v>1789</v>
      </c>
      <c r="X20" s="2">
        <v>1819</v>
      </c>
      <c r="Y20" s="2">
        <v>1857</v>
      </c>
      <c r="Z20" s="2">
        <v>1863</v>
      </c>
      <c r="AA20" s="2">
        <v>1919</v>
      </c>
      <c r="AB20" s="2">
        <v>1899</v>
      </c>
      <c r="AC20" s="2">
        <v>1941</v>
      </c>
      <c r="AD20" s="2">
        <v>1990</v>
      </c>
      <c r="AE20" s="2">
        <v>1974</v>
      </c>
      <c r="AF20" s="2">
        <v>1996</v>
      </c>
      <c r="AG20" s="2">
        <v>1916</v>
      </c>
      <c r="AH20" s="2">
        <v>1919</v>
      </c>
      <c r="AI20" s="2">
        <v>1885</v>
      </c>
      <c r="AJ20" s="2">
        <v>1942</v>
      </c>
      <c r="AK20" s="2">
        <v>1886</v>
      </c>
      <c r="AL20" s="2">
        <v>1864</v>
      </c>
      <c r="AM20" s="2">
        <v>1942</v>
      </c>
      <c r="AN20" s="2">
        <v>1992</v>
      </c>
      <c r="AO20" s="2">
        <v>1949</v>
      </c>
      <c r="AP20" s="2">
        <v>1924</v>
      </c>
      <c r="AQ20" s="2">
        <v>1893</v>
      </c>
      <c r="AR20" s="2">
        <v>1940</v>
      </c>
      <c r="AS20" s="2">
        <v>1858</v>
      </c>
      <c r="AT20" s="2">
        <v>1918</v>
      </c>
      <c r="AU20" s="2">
        <v>1928</v>
      </c>
      <c r="AV20" s="2">
        <v>2003</v>
      </c>
      <c r="AW20" s="2">
        <v>2148</v>
      </c>
      <c r="AX20" s="2">
        <v>2169</v>
      </c>
      <c r="AY20" s="2">
        <v>2196</v>
      </c>
      <c r="AZ20" s="2">
        <v>2316</v>
      </c>
      <c r="BA20" s="24">
        <v>2339</v>
      </c>
      <c r="BB20" s="24">
        <v>2316</v>
      </c>
      <c r="BC20" s="24">
        <v>2282</v>
      </c>
      <c r="BD20" s="24">
        <v>2375</v>
      </c>
      <c r="BE20" s="21">
        <v>2299</v>
      </c>
      <c r="BF20" s="21">
        <v>2303</v>
      </c>
      <c r="BG20" s="21">
        <v>2363</v>
      </c>
      <c r="BH20" s="21">
        <v>2371</v>
      </c>
      <c r="BI20" s="21">
        <v>2459</v>
      </c>
      <c r="BJ20" s="21">
        <v>2553</v>
      </c>
      <c r="BK20" s="21">
        <v>2642</v>
      </c>
      <c r="BL20" s="21">
        <v>2785</v>
      </c>
    </row>
    <row r="21" spans="1:64" x14ac:dyDescent="0.2">
      <c r="A21">
        <v>31</v>
      </c>
      <c r="B21">
        <v>3</v>
      </c>
      <c r="C21" s="1">
        <v>312</v>
      </c>
      <c r="D21" t="s">
        <v>85</v>
      </c>
      <c r="E21" s="2">
        <f t="shared" si="0"/>
        <v>357</v>
      </c>
      <c r="F21" s="2">
        <f t="shared" si="1"/>
        <v>349</v>
      </c>
      <c r="G21" s="2">
        <f t="shared" si="2"/>
        <v>534.75</v>
      </c>
      <c r="H21" s="2">
        <f t="shared" si="3"/>
        <v>609</v>
      </c>
      <c r="I21" s="2">
        <f t="shared" si="4"/>
        <v>621</v>
      </c>
      <c r="J21" s="2">
        <f t="shared" si="5"/>
        <v>620.75</v>
      </c>
      <c r="K21" s="2">
        <f t="shared" si="6"/>
        <v>648</v>
      </c>
      <c r="L21" s="2">
        <f t="shared" si="7"/>
        <v>648</v>
      </c>
      <c r="M21" s="2">
        <f t="shared" si="8"/>
        <v>841.25</v>
      </c>
      <c r="N21" s="2">
        <f t="shared" si="9"/>
        <v>993.75</v>
      </c>
      <c r="O21" s="2">
        <f t="shared" si="10"/>
        <v>1101.75</v>
      </c>
      <c r="P21" s="2">
        <f t="shared" si="11"/>
        <v>1354.75</v>
      </c>
      <c r="Q21" s="2">
        <v>339</v>
      </c>
      <c r="R21" s="2">
        <v>350</v>
      </c>
      <c r="S21" s="2">
        <v>373</v>
      </c>
      <c r="T21" s="2">
        <v>366</v>
      </c>
      <c r="U21" s="2">
        <v>332</v>
      </c>
      <c r="V21" s="2">
        <v>343</v>
      </c>
      <c r="W21" s="2">
        <v>356</v>
      </c>
      <c r="X21" s="2">
        <v>365</v>
      </c>
      <c r="Y21" s="2">
        <v>483</v>
      </c>
      <c r="Z21" s="2">
        <v>511</v>
      </c>
      <c r="AA21" s="2">
        <v>562</v>
      </c>
      <c r="AB21" s="2">
        <v>583</v>
      </c>
      <c r="AC21" s="2">
        <v>587</v>
      </c>
      <c r="AD21" s="2">
        <v>606</v>
      </c>
      <c r="AE21" s="2">
        <v>624</v>
      </c>
      <c r="AF21" s="2">
        <v>619</v>
      </c>
      <c r="AG21" s="2">
        <v>608</v>
      </c>
      <c r="AH21" s="2">
        <v>622</v>
      </c>
      <c r="AI21" s="2">
        <v>628</v>
      </c>
      <c r="AJ21" s="2">
        <v>626</v>
      </c>
      <c r="AK21" s="2">
        <v>633</v>
      </c>
      <c r="AL21" s="2">
        <v>608</v>
      </c>
      <c r="AM21" s="2">
        <v>623</v>
      </c>
      <c r="AN21" s="2">
        <v>619</v>
      </c>
      <c r="AO21" s="2">
        <v>604</v>
      </c>
      <c r="AP21" s="2">
        <v>655</v>
      </c>
      <c r="AQ21" s="2">
        <v>665</v>
      </c>
      <c r="AR21" s="2">
        <v>668</v>
      </c>
      <c r="AS21" s="2">
        <v>635</v>
      </c>
      <c r="AT21" s="2">
        <v>662</v>
      </c>
      <c r="AU21" s="2">
        <v>638</v>
      </c>
      <c r="AV21" s="2">
        <v>657</v>
      </c>
      <c r="AW21" s="2">
        <v>786</v>
      </c>
      <c r="AX21" s="2">
        <v>825</v>
      </c>
      <c r="AY21" s="2">
        <v>875</v>
      </c>
      <c r="AZ21" s="2">
        <v>879</v>
      </c>
      <c r="BA21" s="25">
        <v>896</v>
      </c>
      <c r="BB21" s="25">
        <v>979</v>
      </c>
      <c r="BC21" s="24">
        <v>1028</v>
      </c>
      <c r="BD21" s="24">
        <v>1072</v>
      </c>
      <c r="BE21" s="21">
        <v>1017</v>
      </c>
      <c r="BF21" s="21">
        <v>1082</v>
      </c>
      <c r="BG21" s="21">
        <v>1144</v>
      </c>
      <c r="BH21" s="21">
        <v>1164</v>
      </c>
      <c r="BI21" s="21">
        <v>1194</v>
      </c>
      <c r="BJ21" s="21">
        <v>1352</v>
      </c>
      <c r="BK21" s="21">
        <v>1435</v>
      </c>
      <c r="BL21" s="21">
        <v>1438</v>
      </c>
    </row>
    <row r="22" spans="1:64" x14ac:dyDescent="0.2">
      <c r="A22">
        <v>31</v>
      </c>
      <c r="B22">
        <v>3</v>
      </c>
      <c r="C22" s="1">
        <v>313</v>
      </c>
      <c r="D22" t="s">
        <v>84</v>
      </c>
      <c r="E22" s="2"/>
      <c r="F22" s="2"/>
      <c r="G22" s="2">
        <f t="shared" si="2"/>
        <v>11</v>
      </c>
      <c r="H22" s="2">
        <f t="shared" si="3"/>
        <v>8.25</v>
      </c>
      <c r="I22" s="2">
        <f t="shared" si="4"/>
        <v>33.25</v>
      </c>
      <c r="J22" s="2">
        <f t="shared" si="5"/>
        <v>49.5</v>
      </c>
      <c r="K22" s="2">
        <f t="shared" si="6"/>
        <v>57</v>
      </c>
      <c r="L22" s="2">
        <f t="shared" si="7"/>
        <v>52</v>
      </c>
      <c r="M22" s="2">
        <f t="shared" si="8"/>
        <v>39.333333333333336</v>
      </c>
      <c r="N22" s="2">
        <f t="shared" si="9"/>
        <v>45</v>
      </c>
      <c r="O22" s="2">
        <f t="shared" si="10"/>
        <v>52</v>
      </c>
      <c r="P22" s="2">
        <f t="shared" si="11"/>
        <v>48.75</v>
      </c>
      <c r="Q22" s="2"/>
      <c r="R22" s="2"/>
      <c r="S22" s="2"/>
      <c r="T22" s="2"/>
      <c r="U22" s="2"/>
      <c r="V22" s="2"/>
      <c r="W22" s="2"/>
      <c r="X22" s="2"/>
      <c r="Y22" s="2">
        <v>9</v>
      </c>
      <c r="Z22" s="2">
        <v>11</v>
      </c>
      <c r="AA22" s="2">
        <v>13</v>
      </c>
      <c r="AB22" s="2">
        <v>11</v>
      </c>
      <c r="AC22" s="2">
        <v>8</v>
      </c>
      <c r="AD22" s="2">
        <v>7</v>
      </c>
      <c r="AE22" s="2">
        <v>9</v>
      </c>
      <c r="AF22" s="2">
        <v>9</v>
      </c>
      <c r="AG22" s="2">
        <v>35</v>
      </c>
      <c r="AH22" s="2">
        <v>34</v>
      </c>
      <c r="AI22" s="2">
        <v>32</v>
      </c>
      <c r="AJ22" s="2">
        <v>32</v>
      </c>
      <c r="AK22" s="2">
        <v>45</v>
      </c>
      <c r="AL22" s="2">
        <v>32</v>
      </c>
      <c r="AM22" s="2">
        <v>61</v>
      </c>
      <c r="AN22" s="2">
        <v>60</v>
      </c>
      <c r="AO22" s="2">
        <v>57</v>
      </c>
      <c r="AP22" s="2">
        <v>59</v>
      </c>
      <c r="AQ22" s="2">
        <v>59</v>
      </c>
      <c r="AR22" s="2">
        <v>53</v>
      </c>
      <c r="AS22" s="2">
        <v>54</v>
      </c>
      <c r="AT22" s="2">
        <v>54</v>
      </c>
      <c r="AU22" s="2">
        <v>51</v>
      </c>
      <c r="AV22" s="2">
        <v>49</v>
      </c>
      <c r="AW22" s="2"/>
      <c r="AX22" s="2">
        <v>37</v>
      </c>
      <c r="AY22" s="2">
        <v>39</v>
      </c>
      <c r="AZ22" s="2">
        <v>42</v>
      </c>
      <c r="BA22" s="25">
        <v>47</v>
      </c>
      <c r="BB22" s="25">
        <v>45</v>
      </c>
      <c r="BC22" s="25">
        <v>44</v>
      </c>
      <c r="BD22" s="25">
        <v>44</v>
      </c>
      <c r="BE22">
        <v>53</v>
      </c>
      <c r="BF22">
        <v>50</v>
      </c>
      <c r="BG22">
        <v>55</v>
      </c>
      <c r="BH22">
        <v>50</v>
      </c>
      <c r="BI22">
        <v>49</v>
      </c>
      <c r="BJ22">
        <v>47</v>
      </c>
      <c r="BK22">
        <v>52</v>
      </c>
      <c r="BL22">
        <v>47</v>
      </c>
    </row>
    <row r="23" spans="1:64" x14ac:dyDescent="0.2">
      <c r="A23">
        <v>31</v>
      </c>
      <c r="B23">
        <v>3</v>
      </c>
      <c r="C23" s="1">
        <v>314</v>
      </c>
      <c r="D23" t="s">
        <v>83</v>
      </c>
      <c r="E23" s="2">
        <f t="shared" si="0"/>
        <v>113.75</v>
      </c>
      <c r="F23" s="2">
        <f t="shared" si="1"/>
        <v>119</v>
      </c>
      <c r="G23" s="2">
        <f t="shared" si="2"/>
        <v>139.5</v>
      </c>
      <c r="H23" s="2">
        <f t="shared" si="3"/>
        <v>135</v>
      </c>
      <c r="I23" s="2">
        <f t="shared" si="4"/>
        <v>105.25</v>
      </c>
      <c r="J23" s="2">
        <f t="shared" si="5"/>
        <v>131.75</v>
      </c>
      <c r="K23" s="2">
        <f t="shared" si="6"/>
        <v>155.75</v>
      </c>
      <c r="L23" s="2">
        <f t="shared" si="7"/>
        <v>169.75</v>
      </c>
      <c r="M23" s="2">
        <f t="shared" si="8"/>
        <v>160.75</v>
      </c>
      <c r="N23" s="2">
        <f t="shared" si="9"/>
        <v>181.25</v>
      </c>
      <c r="O23" s="2">
        <f t="shared" si="10"/>
        <v>204.25</v>
      </c>
      <c r="P23" s="2">
        <f t="shared" si="11"/>
        <v>196.75</v>
      </c>
      <c r="Q23" s="2">
        <v>141</v>
      </c>
      <c r="R23" s="2">
        <v>107</v>
      </c>
      <c r="S23" s="2">
        <v>103</v>
      </c>
      <c r="T23" s="2">
        <v>104</v>
      </c>
      <c r="U23" s="2">
        <v>103</v>
      </c>
      <c r="V23" s="2">
        <v>120</v>
      </c>
      <c r="W23" s="2">
        <v>125</v>
      </c>
      <c r="X23" s="2">
        <v>128</v>
      </c>
      <c r="Y23" s="2">
        <v>140</v>
      </c>
      <c r="Z23" s="2">
        <v>143</v>
      </c>
      <c r="AA23" s="2">
        <v>143</v>
      </c>
      <c r="AB23" s="2">
        <v>132</v>
      </c>
      <c r="AC23" s="2">
        <v>136</v>
      </c>
      <c r="AD23" s="2">
        <v>139</v>
      </c>
      <c r="AE23" s="2">
        <v>136</v>
      </c>
      <c r="AF23" s="2">
        <v>129</v>
      </c>
      <c r="AG23" s="2">
        <v>112</v>
      </c>
      <c r="AH23" s="2">
        <v>93</v>
      </c>
      <c r="AI23" s="2">
        <v>97</v>
      </c>
      <c r="AJ23" s="2">
        <v>119</v>
      </c>
      <c r="AK23" s="2">
        <v>140</v>
      </c>
      <c r="AL23" s="2">
        <v>132</v>
      </c>
      <c r="AM23" s="2">
        <v>128</v>
      </c>
      <c r="AN23" s="2">
        <v>127</v>
      </c>
      <c r="AO23" s="2">
        <v>155</v>
      </c>
      <c r="AP23" s="2">
        <v>151</v>
      </c>
      <c r="AQ23" s="2">
        <v>163</v>
      </c>
      <c r="AR23" s="2">
        <v>154</v>
      </c>
      <c r="AS23" s="2">
        <v>162</v>
      </c>
      <c r="AT23" s="2">
        <v>167</v>
      </c>
      <c r="AU23" s="2">
        <v>176</v>
      </c>
      <c r="AV23" s="2">
        <v>174</v>
      </c>
      <c r="AW23" s="2">
        <v>163</v>
      </c>
      <c r="AX23" s="2">
        <v>159</v>
      </c>
      <c r="AY23" s="2">
        <v>159</v>
      </c>
      <c r="AZ23" s="2">
        <v>162</v>
      </c>
      <c r="BA23" s="25">
        <v>166</v>
      </c>
      <c r="BB23" s="25">
        <v>180</v>
      </c>
      <c r="BC23" s="25">
        <v>186</v>
      </c>
      <c r="BD23" s="25">
        <v>193</v>
      </c>
      <c r="BE23">
        <v>201</v>
      </c>
      <c r="BF23">
        <v>210</v>
      </c>
      <c r="BG23">
        <v>204</v>
      </c>
      <c r="BH23">
        <v>202</v>
      </c>
      <c r="BI23">
        <v>192</v>
      </c>
      <c r="BJ23">
        <v>190</v>
      </c>
      <c r="BK23">
        <v>197</v>
      </c>
      <c r="BL23">
        <v>208</v>
      </c>
    </row>
    <row r="24" spans="1:64" x14ac:dyDescent="0.2">
      <c r="A24">
        <v>31</v>
      </c>
      <c r="B24">
        <v>3</v>
      </c>
      <c r="C24" s="1">
        <v>315</v>
      </c>
      <c r="D24" t="s">
        <v>82</v>
      </c>
      <c r="E24" s="2">
        <f t="shared" si="0"/>
        <v>77.25</v>
      </c>
      <c r="F24" s="2">
        <f t="shared" si="1"/>
        <v>72</v>
      </c>
      <c r="G24" s="2">
        <f t="shared" si="2"/>
        <v>66.5</v>
      </c>
      <c r="H24" s="2">
        <f t="shared" si="3"/>
        <v>70</v>
      </c>
      <c r="I24" s="2">
        <f t="shared" si="4"/>
        <v>50.75</v>
      </c>
      <c r="J24" s="2">
        <f t="shared" si="5"/>
        <v>43.5</v>
      </c>
      <c r="K24" s="2">
        <f t="shared" si="6"/>
        <v>48.5</v>
      </c>
      <c r="L24" s="2">
        <f t="shared" si="7"/>
        <v>67.5</v>
      </c>
      <c r="M24" s="2">
        <f t="shared" si="8"/>
        <v>72.5</v>
      </c>
      <c r="N24" s="2">
        <f t="shared" si="9"/>
        <v>71</v>
      </c>
      <c r="O24" s="2">
        <f t="shared" si="10"/>
        <v>102.25</v>
      </c>
      <c r="P24" s="2">
        <f t="shared" si="11"/>
        <v>117.25</v>
      </c>
      <c r="Q24" s="2">
        <v>73</v>
      </c>
      <c r="R24" s="2">
        <v>78</v>
      </c>
      <c r="S24" s="2">
        <v>75</v>
      </c>
      <c r="T24" s="2">
        <v>83</v>
      </c>
      <c r="U24" s="2">
        <v>72</v>
      </c>
      <c r="V24" s="2">
        <v>71</v>
      </c>
      <c r="W24" s="2">
        <v>70</v>
      </c>
      <c r="X24" s="2">
        <v>75</v>
      </c>
      <c r="Y24" s="2">
        <v>70</v>
      </c>
      <c r="Z24" s="2">
        <v>68</v>
      </c>
      <c r="AA24" s="2">
        <v>63</v>
      </c>
      <c r="AB24" s="2">
        <v>65</v>
      </c>
      <c r="AC24" s="2">
        <v>70</v>
      </c>
      <c r="AD24" s="2">
        <v>72</v>
      </c>
      <c r="AE24" s="2">
        <v>70</v>
      </c>
      <c r="AF24" s="2">
        <v>68</v>
      </c>
      <c r="AG24" s="2">
        <v>59</v>
      </c>
      <c r="AH24" s="2">
        <v>51</v>
      </c>
      <c r="AI24" s="2">
        <v>47</v>
      </c>
      <c r="AJ24" s="2">
        <v>46</v>
      </c>
      <c r="AK24" s="2">
        <v>50</v>
      </c>
      <c r="AL24" s="2">
        <v>43</v>
      </c>
      <c r="AM24" s="2">
        <v>39</v>
      </c>
      <c r="AN24" s="2">
        <v>42</v>
      </c>
      <c r="AO24" s="2">
        <v>48</v>
      </c>
      <c r="AP24" s="2">
        <v>44</v>
      </c>
      <c r="AQ24" s="2">
        <v>49</v>
      </c>
      <c r="AR24" s="2">
        <v>53</v>
      </c>
      <c r="AS24" s="2">
        <v>57</v>
      </c>
      <c r="AT24" s="2">
        <v>65</v>
      </c>
      <c r="AU24" s="2">
        <v>74</v>
      </c>
      <c r="AV24" s="2">
        <v>74</v>
      </c>
      <c r="AW24" s="2">
        <v>74</v>
      </c>
      <c r="AX24" s="2">
        <v>73</v>
      </c>
      <c r="AY24" s="2">
        <v>74</v>
      </c>
      <c r="AZ24" s="2">
        <v>69</v>
      </c>
      <c r="BA24" s="25">
        <v>69</v>
      </c>
      <c r="BB24" s="25">
        <v>71</v>
      </c>
      <c r="BC24" s="25">
        <v>69</v>
      </c>
      <c r="BD24" s="25">
        <v>75</v>
      </c>
      <c r="BE24">
        <v>96</v>
      </c>
      <c r="BF24">
        <v>98</v>
      </c>
      <c r="BG24">
        <v>100</v>
      </c>
      <c r="BH24">
        <v>115</v>
      </c>
      <c r="BI24">
        <v>120</v>
      </c>
      <c r="BJ24">
        <v>120</v>
      </c>
      <c r="BK24">
        <v>116</v>
      </c>
      <c r="BL24">
        <v>113</v>
      </c>
    </row>
    <row r="25" spans="1:64" x14ac:dyDescent="0.2">
      <c r="A25">
        <v>31</v>
      </c>
      <c r="B25">
        <v>3</v>
      </c>
      <c r="C25" s="1">
        <v>316</v>
      </c>
      <c r="D25" t="s">
        <v>81</v>
      </c>
      <c r="E25" s="2">
        <f t="shared" si="0"/>
        <v>11.25</v>
      </c>
      <c r="F25" s="2">
        <f t="shared" si="1"/>
        <v>13</v>
      </c>
      <c r="G25" s="2">
        <f t="shared" si="2"/>
        <v>16</v>
      </c>
      <c r="H25" s="2">
        <f t="shared" si="3"/>
        <v>13</v>
      </c>
      <c r="I25" s="2">
        <f t="shared" si="4"/>
        <v>4</v>
      </c>
      <c r="J25" s="2">
        <f t="shared" si="5"/>
        <v>15.75</v>
      </c>
      <c r="K25" s="2">
        <f t="shared" si="6"/>
        <v>18.75</v>
      </c>
      <c r="L25" s="2">
        <f t="shared" si="7"/>
        <v>21.25</v>
      </c>
      <c r="M25" s="2">
        <f t="shared" si="8"/>
        <v>8</v>
      </c>
      <c r="N25" s="2">
        <f t="shared" si="9"/>
        <v>17.5</v>
      </c>
      <c r="O25" s="2">
        <f t="shared" si="10"/>
        <v>13.333333333333334</v>
      </c>
      <c r="P25" s="2"/>
      <c r="Q25" s="2">
        <v>11</v>
      </c>
      <c r="R25" s="2">
        <v>11</v>
      </c>
      <c r="S25" s="2">
        <v>11</v>
      </c>
      <c r="T25" s="2">
        <v>12</v>
      </c>
      <c r="U25" s="2">
        <v>13</v>
      </c>
      <c r="V25" s="2">
        <v>13</v>
      </c>
      <c r="W25" s="2">
        <v>12</v>
      </c>
      <c r="X25" s="2">
        <v>14</v>
      </c>
      <c r="Y25" s="2">
        <v>17</v>
      </c>
      <c r="Z25" s="2">
        <v>16</v>
      </c>
      <c r="AA25" s="2">
        <v>15</v>
      </c>
      <c r="AB25" s="2">
        <v>16</v>
      </c>
      <c r="AC25" s="2">
        <v>13</v>
      </c>
      <c r="AD25" s="2"/>
      <c r="AE25" s="2"/>
      <c r="AF25" s="2"/>
      <c r="AG25" s="2"/>
      <c r="AH25" s="2"/>
      <c r="AI25" s="2"/>
      <c r="AJ25" s="2">
        <v>4</v>
      </c>
      <c r="AK25" s="2">
        <v>15</v>
      </c>
      <c r="AL25" s="2">
        <v>15</v>
      </c>
      <c r="AM25" s="2">
        <v>16</v>
      </c>
      <c r="AN25" s="2">
        <v>17</v>
      </c>
      <c r="AO25" s="2">
        <v>18</v>
      </c>
      <c r="AP25" s="2">
        <v>21</v>
      </c>
      <c r="AQ25" s="2">
        <v>19</v>
      </c>
      <c r="AR25" s="2">
        <v>17</v>
      </c>
      <c r="AS25" s="2">
        <v>21</v>
      </c>
      <c r="AT25" s="2">
        <v>21</v>
      </c>
      <c r="AU25" s="2">
        <v>21</v>
      </c>
      <c r="AV25" s="2">
        <v>22</v>
      </c>
      <c r="AW25" s="2">
        <v>8</v>
      </c>
      <c r="AX25" s="2">
        <v>9</v>
      </c>
      <c r="AY25" s="2">
        <v>10</v>
      </c>
      <c r="AZ25" s="2">
        <v>5</v>
      </c>
      <c r="BA25" s="25">
        <v>17</v>
      </c>
      <c r="BB25" s="25"/>
      <c r="BC25" s="25">
        <v>18</v>
      </c>
      <c r="BD25" s="25"/>
      <c r="BE25">
        <v>15</v>
      </c>
      <c r="BF25">
        <v>13</v>
      </c>
      <c r="BH25">
        <v>12</v>
      </c>
    </row>
    <row r="26" spans="1:64" x14ac:dyDescent="0.2">
      <c r="A26">
        <v>31</v>
      </c>
      <c r="B26">
        <v>3</v>
      </c>
      <c r="C26" s="1">
        <v>321</v>
      </c>
      <c r="D26" t="s">
        <v>80</v>
      </c>
      <c r="E26" s="2">
        <f t="shared" si="0"/>
        <v>1038.25</v>
      </c>
      <c r="F26" s="2">
        <f t="shared" si="1"/>
        <v>1133.75</v>
      </c>
      <c r="G26" s="2">
        <f t="shared" si="2"/>
        <v>1187.5</v>
      </c>
      <c r="H26" s="2">
        <f t="shared" si="3"/>
        <v>1110.25</v>
      </c>
      <c r="I26" s="2">
        <f t="shared" si="4"/>
        <v>931.5</v>
      </c>
      <c r="J26" s="2">
        <f t="shared" si="5"/>
        <v>842.75</v>
      </c>
      <c r="K26" s="2">
        <f t="shared" si="6"/>
        <v>829.75</v>
      </c>
      <c r="L26" s="2">
        <f t="shared" si="7"/>
        <v>782.25</v>
      </c>
      <c r="M26" s="2">
        <f t="shared" si="8"/>
        <v>777.75</v>
      </c>
      <c r="N26" s="2">
        <f t="shared" si="9"/>
        <v>797.75</v>
      </c>
      <c r="O26" s="2">
        <f t="shared" si="10"/>
        <v>821</v>
      </c>
      <c r="P26" s="2">
        <f t="shared" si="11"/>
        <v>683</v>
      </c>
      <c r="Q26" s="2">
        <v>950</v>
      </c>
      <c r="R26" s="2">
        <v>998</v>
      </c>
      <c r="S26" s="2">
        <v>1069</v>
      </c>
      <c r="T26" s="2">
        <v>1136</v>
      </c>
      <c r="U26" s="2">
        <v>1135</v>
      </c>
      <c r="V26" s="2">
        <v>1215</v>
      </c>
      <c r="W26" s="2">
        <v>1040</v>
      </c>
      <c r="X26" s="2">
        <v>1145</v>
      </c>
      <c r="Y26" s="2">
        <v>1056</v>
      </c>
      <c r="Z26" s="2">
        <v>1198</v>
      </c>
      <c r="AA26" s="2">
        <v>1254</v>
      </c>
      <c r="AB26" s="2">
        <v>1242</v>
      </c>
      <c r="AC26" s="2">
        <v>1168</v>
      </c>
      <c r="AD26" s="2">
        <v>1144</v>
      </c>
      <c r="AE26" s="2">
        <v>1144</v>
      </c>
      <c r="AF26" s="2">
        <v>985</v>
      </c>
      <c r="AG26" s="2">
        <v>963</v>
      </c>
      <c r="AH26" s="2">
        <v>938</v>
      </c>
      <c r="AI26" s="2">
        <v>940</v>
      </c>
      <c r="AJ26" s="2">
        <v>885</v>
      </c>
      <c r="AK26" s="2">
        <v>800</v>
      </c>
      <c r="AL26" s="2">
        <v>871</v>
      </c>
      <c r="AM26" s="2">
        <v>884</v>
      </c>
      <c r="AN26" s="2">
        <v>816</v>
      </c>
      <c r="AO26" s="2">
        <v>860</v>
      </c>
      <c r="AP26" s="2">
        <v>903</v>
      </c>
      <c r="AQ26" s="2">
        <v>785</v>
      </c>
      <c r="AR26" s="2">
        <v>771</v>
      </c>
      <c r="AS26" s="2">
        <v>770</v>
      </c>
      <c r="AT26" s="2">
        <v>788</v>
      </c>
      <c r="AU26" s="2">
        <v>790</v>
      </c>
      <c r="AV26" s="2">
        <v>781</v>
      </c>
      <c r="AW26" s="2">
        <v>754</v>
      </c>
      <c r="AX26" s="2">
        <v>790</v>
      </c>
      <c r="AY26" s="2">
        <v>790</v>
      </c>
      <c r="AZ26" s="2">
        <v>777</v>
      </c>
      <c r="BA26" s="25">
        <v>792</v>
      </c>
      <c r="BB26" s="25">
        <v>798</v>
      </c>
      <c r="BC26" s="25">
        <v>807</v>
      </c>
      <c r="BD26" s="25">
        <v>794</v>
      </c>
      <c r="BE26">
        <v>808</v>
      </c>
      <c r="BF26">
        <v>821</v>
      </c>
      <c r="BG26">
        <v>829</v>
      </c>
      <c r="BH26">
        <v>826</v>
      </c>
      <c r="BI26">
        <v>679</v>
      </c>
      <c r="BJ26">
        <v>688</v>
      </c>
      <c r="BK26">
        <v>685</v>
      </c>
      <c r="BL26">
        <v>680</v>
      </c>
    </row>
    <row r="27" spans="1:64" x14ac:dyDescent="0.2">
      <c r="A27">
        <v>31</v>
      </c>
      <c r="B27">
        <v>3</v>
      </c>
      <c r="C27" s="1">
        <v>322</v>
      </c>
      <c r="D27" t="s">
        <v>79</v>
      </c>
      <c r="E27" s="2">
        <f t="shared" si="0"/>
        <v>163.25</v>
      </c>
      <c r="F27" s="2">
        <f t="shared" si="1"/>
        <v>162.5</v>
      </c>
      <c r="G27" s="2">
        <f t="shared" si="2"/>
        <v>161.25</v>
      </c>
      <c r="H27" s="2">
        <f t="shared" si="3"/>
        <v>158.5</v>
      </c>
      <c r="I27" s="2">
        <f t="shared" si="4"/>
        <v>102.75</v>
      </c>
      <c r="J27" s="2">
        <f t="shared" si="5"/>
        <v>105.25</v>
      </c>
      <c r="K27" s="2">
        <f t="shared" si="6"/>
        <v>104.75</v>
      </c>
      <c r="L27" s="2">
        <f t="shared" si="7"/>
        <v>103</v>
      </c>
      <c r="M27" s="2">
        <f t="shared" si="8"/>
        <v>60.75</v>
      </c>
      <c r="N27" s="2">
        <f t="shared" si="9"/>
        <v>45.5</v>
      </c>
      <c r="O27" s="2">
        <f t="shared" si="10"/>
        <v>83.75</v>
      </c>
      <c r="P27" s="2">
        <f t="shared" si="11"/>
        <v>134.25</v>
      </c>
      <c r="Q27" s="2">
        <v>163</v>
      </c>
      <c r="R27" s="2">
        <v>166</v>
      </c>
      <c r="S27" s="2">
        <v>166</v>
      </c>
      <c r="T27" s="2">
        <v>158</v>
      </c>
      <c r="U27" s="2">
        <v>167</v>
      </c>
      <c r="V27" s="2">
        <v>169</v>
      </c>
      <c r="W27" s="2">
        <v>164</v>
      </c>
      <c r="X27" s="2">
        <v>150</v>
      </c>
      <c r="Y27" s="2">
        <v>151</v>
      </c>
      <c r="Z27" s="2">
        <v>162</v>
      </c>
      <c r="AA27" s="2">
        <v>168</v>
      </c>
      <c r="AB27" s="2">
        <v>164</v>
      </c>
      <c r="AC27" s="2">
        <v>166</v>
      </c>
      <c r="AD27" s="2">
        <v>166</v>
      </c>
      <c r="AE27" s="2">
        <v>156</v>
      </c>
      <c r="AF27" s="2">
        <v>146</v>
      </c>
      <c r="AG27" s="2">
        <v>106</v>
      </c>
      <c r="AH27" s="2">
        <v>102</v>
      </c>
      <c r="AI27" s="2">
        <v>101</v>
      </c>
      <c r="AJ27" s="2">
        <v>102</v>
      </c>
      <c r="AK27" s="2">
        <v>106</v>
      </c>
      <c r="AL27" s="2">
        <v>102</v>
      </c>
      <c r="AM27" s="2">
        <v>104</v>
      </c>
      <c r="AN27" s="2">
        <v>109</v>
      </c>
      <c r="AO27" s="2">
        <v>108</v>
      </c>
      <c r="AP27" s="2">
        <v>108</v>
      </c>
      <c r="AQ27" s="2">
        <v>101</v>
      </c>
      <c r="AR27" s="2">
        <v>102</v>
      </c>
      <c r="AS27" s="2">
        <v>102</v>
      </c>
      <c r="AT27" s="2">
        <v>102</v>
      </c>
      <c r="AU27" s="2">
        <v>106</v>
      </c>
      <c r="AV27" s="2">
        <v>102</v>
      </c>
      <c r="AW27" s="2">
        <v>75</v>
      </c>
      <c r="AX27" s="2">
        <v>59</v>
      </c>
      <c r="AY27" s="2">
        <v>55</v>
      </c>
      <c r="AZ27" s="2">
        <v>54</v>
      </c>
      <c r="BA27" s="25">
        <v>47</v>
      </c>
      <c r="BB27" s="25">
        <v>43</v>
      </c>
      <c r="BC27" s="25">
        <v>47</v>
      </c>
      <c r="BD27" s="25">
        <v>45</v>
      </c>
      <c r="BE27">
        <v>47</v>
      </c>
      <c r="BF27">
        <v>81</v>
      </c>
      <c r="BG27">
        <v>96</v>
      </c>
      <c r="BH27">
        <v>111</v>
      </c>
      <c r="BI27">
        <v>104</v>
      </c>
      <c r="BJ27">
        <v>121</v>
      </c>
      <c r="BK27">
        <v>151</v>
      </c>
      <c r="BL27">
        <v>161</v>
      </c>
    </row>
    <row r="28" spans="1:64" x14ac:dyDescent="0.2">
      <c r="A28">
        <v>31</v>
      </c>
      <c r="B28">
        <v>3</v>
      </c>
      <c r="C28" s="1">
        <v>323</v>
      </c>
      <c r="D28" t="s">
        <v>78</v>
      </c>
      <c r="E28" s="2">
        <f t="shared" si="0"/>
        <v>2289.25</v>
      </c>
      <c r="F28" s="2">
        <f t="shared" si="1"/>
        <v>2340</v>
      </c>
      <c r="G28" s="2">
        <f t="shared" si="2"/>
        <v>2484.25</v>
      </c>
      <c r="H28" s="2">
        <f t="shared" si="3"/>
        <v>2502.5</v>
      </c>
      <c r="I28" s="2">
        <f t="shared" si="4"/>
        <v>2285</v>
      </c>
      <c r="J28" s="2">
        <f t="shared" si="5"/>
        <v>2230.25</v>
      </c>
      <c r="K28" s="2">
        <f t="shared" si="6"/>
        <v>2238</v>
      </c>
      <c r="L28" s="2">
        <f t="shared" si="7"/>
        <v>2175.25</v>
      </c>
      <c r="M28" s="2">
        <f t="shared" si="8"/>
        <v>2120.5</v>
      </c>
      <c r="N28" s="2">
        <f t="shared" si="9"/>
        <v>2075.75</v>
      </c>
      <c r="O28" s="2">
        <f t="shared" si="10"/>
        <v>2040</v>
      </c>
      <c r="P28" s="2">
        <f t="shared" si="11"/>
        <v>2040</v>
      </c>
      <c r="Q28" s="2">
        <v>2279</v>
      </c>
      <c r="R28" s="2">
        <v>2264</v>
      </c>
      <c r="S28" s="2">
        <v>2286</v>
      </c>
      <c r="T28" s="2">
        <v>2328</v>
      </c>
      <c r="U28" s="2">
        <v>2294</v>
      </c>
      <c r="V28" s="2">
        <v>2333</v>
      </c>
      <c r="W28" s="2">
        <v>2360</v>
      </c>
      <c r="X28" s="2">
        <v>2373</v>
      </c>
      <c r="Y28" s="2">
        <v>2482</v>
      </c>
      <c r="Z28" s="2">
        <v>2463</v>
      </c>
      <c r="AA28" s="2">
        <v>2477</v>
      </c>
      <c r="AB28" s="2">
        <v>2515</v>
      </c>
      <c r="AC28" s="2">
        <v>2530</v>
      </c>
      <c r="AD28" s="2">
        <v>2498</v>
      </c>
      <c r="AE28" s="2">
        <v>2497</v>
      </c>
      <c r="AF28" s="2">
        <v>2485</v>
      </c>
      <c r="AG28" s="2">
        <v>2352</v>
      </c>
      <c r="AH28" s="2">
        <v>2289</v>
      </c>
      <c r="AI28" s="2">
        <v>2252</v>
      </c>
      <c r="AJ28" s="2">
        <v>2247</v>
      </c>
      <c r="AK28" s="2">
        <v>2214</v>
      </c>
      <c r="AL28" s="2">
        <v>2228</v>
      </c>
      <c r="AM28" s="2">
        <v>2261</v>
      </c>
      <c r="AN28" s="2">
        <v>2218</v>
      </c>
      <c r="AO28" s="2">
        <v>2209</v>
      </c>
      <c r="AP28" s="2">
        <v>2211</v>
      </c>
      <c r="AQ28" s="2">
        <v>2268</v>
      </c>
      <c r="AR28" s="2">
        <v>2264</v>
      </c>
      <c r="AS28" s="2">
        <v>2209</v>
      </c>
      <c r="AT28" s="2">
        <v>2158</v>
      </c>
      <c r="AU28" s="2">
        <v>2163</v>
      </c>
      <c r="AV28" s="2">
        <v>2171</v>
      </c>
      <c r="AW28" s="2">
        <v>2118</v>
      </c>
      <c r="AX28" s="2">
        <v>2125</v>
      </c>
      <c r="AY28" s="2">
        <v>2116</v>
      </c>
      <c r="AZ28" s="2">
        <v>2123</v>
      </c>
      <c r="BA28" s="24">
        <v>2067</v>
      </c>
      <c r="BB28" s="24">
        <v>2066</v>
      </c>
      <c r="BC28" s="24">
        <v>2086</v>
      </c>
      <c r="BD28" s="24">
        <v>2084</v>
      </c>
      <c r="BE28" s="21">
        <v>2006</v>
      </c>
      <c r="BF28" s="21">
        <v>2032</v>
      </c>
      <c r="BG28" s="21">
        <v>2057</v>
      </c>
      <c r="BH28" s="21">
        <v>2065</v>
      </c>
      <c r="BI28" s="21">
        <v>2057</v>
      </c>
      <c r="BJ28" s="21">
        <v>2046</v>
      </c>
      <c r="BK28" s="21">
        <v>2042</v>
      </c>
      <c r="BL28" s="21">
        <v>2015</v>
      </c>
    </row>
    <row r="29" spans="1:64" x14ac:dyDescent="0.2">
      <c r="A29">
        <v>31</v>
      </c>
      <c r="B29">
        <v>3</v>
      </c>
      <c r="C29" s="1">
        <v>324</v>
      </c>
      <c r="D29" t="s">
        <v>77</v>
      </c>
      <c r="E29" s="2">
        <f t="shared" si="0"/>
        <v>75.25</v>
      </c>
      <c r="F29" s="2">
        <f t="shared" si="1"/>
        <v>97.5</v>
      </c>
      <c r="G29" s="2">
        <f t="shared" si="2"/>
        <v>115</v>
      </c>
      <c r="H29" s="2">
        <f t="shared" si="3"/>
        <v>83.25</v>
      </c>
      <c r="I29" s="2">
        <f t="shared" si="4"/>
        <v>54</v>
      </c>
      <c r="J29" s="2">
        <f t="shared" si="5"/>
        <v>57.25</v>
      </c>
      <c r="K29" s="2">
        <f t="shared" si="6"/>
        <v>29</v>
      </c>
      <c r="L29" s="2">
        <f t="shared" si="7"/>
        <v>52.25</v>
      </c>
      <c r="M29" s="2">
        <f t="shared" si="8"/>
        <v>40</v>
      </c>
      <c r="N29" s="2">
        <f t="shared" si="9"/>
        <v>40</v>
      </c>
      <c r="O29" s="2">
        <f t="shared" si="10"/>
        <v>47.75</v>
      </c>
      <c r="P29" s="2">
        <f t="shared" si="11"/>
        <v>51.25</v>
      </c>
      <c r="Q29" s="2">
        <v>66</v>
      </c>
      <c r="R29" s="2">
        <v>69</v>
      </c>
      <c r="S29" s="2">
        <v>78</v>
      </c>
      <c r="T29" s="2">
        <v>88</v>
      </c>
      <c r="U29" s="2">
        <v>92</v>
      </c>
      <c r="V29" s="2">
        <v>95</v>
      </c>
      <c r="W29" s="2">
        <v>102</v>
      </c>
      <c r="X29" s="2">
        <v>101</v>
      </c>
      <c r="Y29" s="2">
        <v>111</v>
      </c>
      <c r="Z29" s="2">
        <v>115</v>
      </c>
      <c r="AA29" s="2">
        <v>116</v>
      </c>
      <c r="AB29" s="2">
        <v>118</v>
      </c>
      <c r="AC29" s="2">
        <v>83</v>
      </c>
      <c r="AD29" s="2">
        <v>84</v>
      </c>
      <c r="AE29" s="2">
        <v>86</v>
      </c>
      <c r="AF29" s="2">
        <v>80</v>
      </c>
      <c r="AG29" s="2">
        <v>50</v>
      </c>
      <c r="AH29" s="2">
        <v>55</v>
      </c>
      <c r="AI29" s="2">
        <v>60</v>
      </c>
      <c r="AJ29" s="2">
        <v>51</v>
      </c>
      <c r="AK29" s="2">
        <v>53</v>
      </c>
      <c r="AL29" s="2">
        <v>57</v>
      </c>
      <c r="AM29" s="2">
        <v>59</v>
      </c>
      <c r="AN29" s="2">
        <v>60</v>
      </c>
      <c r="AO29" s="2">
        <v>23</v>
      </c>
      <c r="AP29" s="2">
        <v>25</v>
      </c>
      <c r="AQ29" s="2">
        <v>31</v>
      </c>
      <c r="AR29" s="2">
        <v>37</v>
      </c>
      <c r="AS29" s="2">
        <v>53</v>
      </c>
      <c r="AT29" s="2">
        <v>55</v>
      </c>
      <c r="AU29" s="2">
        <v>52</v>
      </c>
      <c r="AV29" s="2">
        <v>49</v>
      </c>
      <c r="AW29" s="2">
        <v>42</v>
      </c>
      <c r="AX29" s="2">
        <v>42</v>
      </c>
      <c r="AY29" s="2">
        <v>39</v>
      </c>
      <c r="AZ29" s="2">
        <v>37</v>
      </c>
      <c r="BA29" s="25">
        <v>40</v>
      </c>
      <c r="BB29" s="25">
        <v>39</v>
      </c>
      <c r="BC29" s="25">
        <v>41</v>
      </c>
      <c r="BD29" s="25">
        <v>40</v>
      </c>
      <c r="BE29">
        <v>37</v>
      </c>
      <c r="BF29">
        <v>39</v>
      </c>
      <c r="BG29">
        <v>45</v>
      </c>
      <c r="BH29">
        <v>70</v>
      </c>
      <c r="BI29">
        <v>58</v>
      </c>
      <c r="BJ29">
        <v>50</v>
      </c>
      <c r="BK29">
        <v>49</v>
      </c>
      <c r="BL29">
        <v>48</v>
      </c>
    </row>
    <row r="30" spans="1:64" x14ac:dyDescent="0.2">
      <c r="A30">
        <v>31</v>
      </c>
      <c r="B30">
        <v>3</v>
      </c>
      <c r="C30" s="1">
        <v>325</v>
      </c>
      <c r="D30" t="s">
        <v>76</v>
      </c>
      <c r="E30" s="2">
        <f t="shared" si="0"/>
        <v>2228.75</v>
      </c>
      <c r="F30" s="2">
        <f t="shared" si="1"/>
        <v>2085.75</v>
      </c>
      <c r="G30" s="2">
        <f t="shared" si="2"/>
        <v>2066</v>
      </c>
      <c r="H30" s="2">
        <f t="shared" si="3"/>
        <v>2114.75</v>
      </c>
      <c r="I30" s="2">
        <f t="shared" si="4"/>
        <v>2174.25</v>
      </c>
      <c r="J30" s="2">
        <f t="shared" si="5"/>
        <v>2244</v>
      </c>
      <c r="K30" s="2">
        <f t="shared" si="6"/>
        <v>2192.75</v>
      </c>
      <c r="L30" s="2">
        <f t="shared" si="7"/>
        <v>2232.75</v>
      </c>
      <c r="M30" s="2">
        <f t="shared" si="8"/>
        <v>2287</v>
      </c>
      <c r="N30" s="2">
        <f t="shared" si="9"/>
        <v>2355.5</v>
      </c>
      <c r="O30" s="2">
        <f t="shared" si="10"/>
        <v>2449.5</v>
      </c>
      <c r="P30" s="2">
        <f t="shared" si="11"/>
        <v>2526.25</v>
      </c>
      <c r="Q30" s="2">
        <v>2323</v>
      </c>
      <c r="R30" s="2">
        <v>2223</v>
      </c>
      <c r="S30" s="2">
        <v>2175</v>
      </c>
      <c r="T30" s="2">
        <v>2194</v>
      </c>
      <c r="U30" s="2">
        <v>2131</v>
      </c>
      <c r="V30" s="2">
        <v>2083</v>
      </c>
      <c r="W30" s="2">
        <v>2064</v>
      </c>
      <c r="X30" s="2">
        <v>2065</v>
      </c>
      <c r="Y30" s="2">
        <v>2066</v>
      </c>
      <c r="Z30" s="2">
        <v>2085</v>
      </c>
      <c r="AA30" s="2">
        <v>2075</v>
      </c>
      <c r="AB30" s="2">
        <v>2038</v>
      </c>
      <c r="AC30" s="2">
        <v>2032</v>
      </c>
      <c r="AD30" s="2">
        <v>2117</v>
      </c>
      <c r="AE30" s="2">
        <v>2128</v>
      </c>
      <c r="AF30" s="2">
        <v>2182</v>
      </c>
      <c r="AG30" s="2">
        <v>2181</v>
      </c>
      <c r="AH30" s="2">
        <v>2190</v>
      </c>
      <c r="AI30" s="2">
        <v>2166</v>
      </c>
      <c r="AJ30" s="2">
        <v>2160</v>
      </c>
      <c r="AK30" s="2">
        <v>2277</v>
      </c>
      <c r="AL30" s="2">
        <v>2246</v>
      </c>
      <c r="AM30" s="2">
        <v>2208</v>
      </c>
      <c r="AN30" s="2">
        <v>2245</v>
      </c>
      <c r="AO30" s="2">
        <v>2227</v>
      </c>
      <c r="AP30" s="2">
        <v>2186</v>
      </c>
      <c r="AQ30" s="2">
        <v>2187</v>
      </c>
      <c r="AR30" s="2">
        <v>2171</v>
      </c>
      <c r="AS30" s="2">
        <v>2181</v>
      </c>
      <c r="AT30" s="2">
        <v>2214</v>
      </c>
      <c r="AU30" s="2">
        <v>2252</v>
      </c>
      <c r="AV30" s="2">
        <v>2284</v>
      </c>
      <c r="AW30" s="2">
        <v>2256</v>
      </c>
      <c r="AX30" s="2">
        <v>2316</v>
      </c>
      <c r="AY30" s="2">
        <v>2310</v>
      </c>
      <c r="AZ30" s="2">
        <v>2266</v>
      </c>
      <c r="BA30" s="24">
        <v>2252</v>
      </c>
      <c r="BB30" s="24">
        <v>2377</v>
      </c>
      <c r="BC30" s="24">
        <v>2381</v>
      </c>
      <c r="BD30" s="24">
        <v>2412</v>
      </c>
      <c r="BE30" s="21">
        <v>2410</v>
      </c>
      <c r="BF30" s="21">
        <v>2401</v>
      </c>
      <c r="BG30" s="21">
        <v>2469</v>
      </c>
      <c r="BH30" s="21">
        <v>2518</v>
      </c>
      <c r="BI30" s="21">
        <v>2502</v>
      </c>
      <c r="BJ30" s="21">
        <v>2571</v>
      </c>
      <c r="BK30" s="21">
        <v>2466</v>
      </c>
      <c r="BL30" s="21">
        <v>2566</v>
      </c>
    </row>
    <row r="31" spans="1:64" x14ac:dyDescent="0.2">
      <c r="A31">
        <v>31</v>
      </c>
      <c r="B31">
        <v>4</v>
      </c>
      <c r="C31" s="1">
        <v>3254</v>
      </c>
      <c r="D31" t="s">
        <v>126</v>
      </c>
      <c r="E31" s="2">
        <f t="shared" si="0"/>
        <v>1803.75</v>
      </c>
      <c r="F31" s="2">
        <f t="shared" si="1"/>
        <v>1708.75</v>
      </c>
      <c r="G31" s="2">
        <f t="shared" si="2"/>
        <v>1720.25</v>
      </c>
      <c r="H31" s="2">
        <f t="shared" si="3"/>
        <v>1773.75</v>
      </c>
      <c r="I31" s="2">
        <f t="shared" si="4"/>
        <v>1843.75</v>
      </c>
      <c r="J31" s="2">
        <f t="shared" si="5"/>
        <v>1770</v>
      </c>
      <c r="K31" s="2">
        <f t="shared" si="6"/>
        <v>1701.75</v>
      </c>
      <c r="L31" s="2">
        <f t="shared" si="7"/>
        <v>1735</v>
      </c>
      <c r="M31" s="2">
        <f t="shared" si="8"/>
        <v>1781</v>
      </c>
      <c r="N31" s="2">
        <f t="shared" si="9"/>
        <v>1833.75</v>
      </c>
      <c r="O31" s="2">
        <f t="shared" si="10"/>
        <v>1898.25</v>
      </c>
      <c r="P31" s="2">
        <f t="shared" si="11"/>
        <v>1896</v>
      </c>
      <c r="Q31" s="2">
        <v>1775</v>
      </c>
      <c r="R31" s="2">
        <v>1808</v>
      </c>
      <c r="S31" s="2">
        <v>1806</v>
      </c>
      <c r="T31" s="2">
        <v>1826</v>
      </c>
      <c r="U31" s="2">
        <v>1728</v>
      </c>
      <c r="V31" s="2">
        <v>1715</v>
      </c>
      <c r="W31" s="2">
        <v>1689</v>
      </c>
      <c r="X31" s="2">
        <v>1703</v>
      </c>
      <c r="Y31" s="2">
        <v>1726</v>
      </c>
      <c r="Z31" s="2">
        <v>1734</v>
      </c>
      <c r="AA31" s="2">
        <v>1725</v>
      </c>
      <c r="AB31" s="2">
        <v>1696</v>
      </c>
      <c r="AC31" s="2">
        <v>1716</v>
      </c>
      <c r="AD31" s="2">
        <v>1768</v>
      </c>
      <c r="AE31" s="2">
        <v>1787</v>
      </c>
      <c r="AF31" s="2">
        <v>1824</v>
      </c>
      <c r="AG31" s="2">
        <v>1842</v>
      </c>
      <c r="AH31" s="2">
        <v>1864</v>
      </c>
      <c r="AI31" s="2">
        <v>1843</v>
      </c>
      <c r="AJ31" s="2">
        <v>1826</v>
      </c>
      <c r="AK31" s="2">
        <v>1806</v>
      </c>
      <c r="AL31" s="2">
        <v>1776</v>
      </c>
      <c r="AM31" s="2">
        <v>1745</v>
      </c>
      <c r="AN31" s="2">
        <v>1753</v>
      </c>
      <c r="AO31" s="2">
        <v>1732</v>
      </c>
      <c r="AP31" s="2">
        <v>1697</v>
      </c>
      <c r="AQ31" s="2">
        <v>1693</v>
      </c>
      <c r="AR31" s="2">
        <v>1685</v>
      </c>
      <c r="AS31" s="2">
        <v>1684</v>
      </c>
      <c r="AT31" s="2">
        <v>1721</v>
      </c>
      <c r="AU31" s="2">
        <v>1749</v>
      </c>
      <c r="AV31" s="2">
        <v>1786</v>
      </c>
      <c r="AW31" s="2">
        <v>1761</v>
      </c>
      <c r="AX31" s="2">
        <v>1809</v>
      </c>
      <c r="AY31" s="2">
        <v>1799</v>
      </c>
      <c r="AZ31" s="2">
        <v>1755</v>
      </c>
      <c r="BA31" s="24">
        <v>1748</v>
      </c>
      <c r="BB31" s="24">
        <v>1863</v>
      </c>
      <c r="BC31" s="24">
        <v>1858</v>
      </c>
      <c r="BD31" s="24">
        <v>1866</v>
      </c>
      <c r="BE31" s="21">
        <v>1874</v>
      </c>
      <c r="BF31" s="21">
        <v>1852</v>
      </c>
      <c r="BG31" s="21">
        <v>1904</v>
      </c>
      <c r="BH31" s="21">
        <v>1963</v>
      </c>
      <c r="BI31" s="21">
        <v>1919</v>
      </c>
      <c r="BJ31" s="21">
        <v>1957</v>
      </c>
      <c r="BK31" s="21">
        <v>1828</v>
      </c>
      <c r="BL31" s="21">
        <v>1880</v>
      </c>
    </row>
    <row r="32" spans="1:64" x14ac:dyDescent="0.2">
      <c r="A32">
        <v>31</v>
      </c>
      <c r="B32">
        <v>3</v>
      </c>
      <c r="C32" s="1">
        <v>326</v>
      </c>
      <c r="D32" t="s">
        <v>91</v>
      </c>
      <c r="E32" s="2">
        <f t="shared" si="0"/>
        <v>1251.25</v>
      </c>
      <c r="F32" s="2">
        <f t="shared" si="1"/>
        <v>1382.5</v>
      </c>
      <c r="G32" s="2">
        <f t="shared" si="2"/>
        <v>1597.75</v>
      </c>
      <c r="H32" s="2">
        <f t="shared" si="3"/>
        <v>1244.25</v>
      </c>
      <c r="I32" s="2">
        <f t="shared" si="4"/>
        <v>1039</v>
      </c>
      <c r="J32" s="2">
        <f t="shared" si="5"/>
        <v>1006.5</v>
      </c>
      <c r="K32" s="2">
        <f t="shared" si="6"/>
        <v>1048.75</v>
      </c>
      <c r="L32" s="2">
        <f t="shared" si="7"/>
        <v>1102.75</v>
      </c>
      <c r="M32" s="2">
        <f t="shared" si="8"/>
        <v>1332.75</v>
      </c>
      <c r="N32" s="2">
        <f t="shared" si="9"/>
        <v>1440.25</v>
      </c>
      <c r="O32" s="2">
        <f t="shared" si="10"/>
        <v>1601.5</v>
      </c>
      <c r="P32" s="2">
        <f t="shared" si="11"/>
        <v>1496.75</v>
      </c>
      <c r="Q32" s="2">
        <v>1286</v>
      </c>
      <c r="R32" s="2">
        <v>1244</v>
      </c>
      <c r="S32" s="2">
        <v>1243</v>
      </c>
      <c r="T32" s="2">
        <v>1232</v>
      </c>
      <c r="U32" s="2">
        <v>1316</v>
      </c>
      <c r="V32" s="2">
        <v>1376</v>
      </c>
      <c r="W32" s="2">
        <v>1384</v>
      </c>
      <c r="X32" s="2">
        <v>1454</v>
      </c>
      <c r="Y32" s="2">
        <v>1536</v>
      </c>
      <c r="Z32" s="2">
        <v>1547</v>
      </c>
      <c r="AA32" s="2">
        <v>1609</v>
      </c>
      <c r="AB32" s="2">
        <v>1699</v>
      </c>
      <c r="AC32" s="2">
        <v>1346</v>
      </c>
      <c r="AD32" s="2">
        <v>1255</v>
      </c>
      <c r="AE32" s="2">
        <v>1197</v>
      </c>
      <c r="AF32" s="2">
        <v>1179</v>
      </c>
      <c r="AG32" s="2">
        <v>1118</v>
      </c>
      <c r="AH32" s="2">
        <v>1060</v>
      </c>
      <c r="AI32" s="2">
        <v>971</v>
      </c>
      <c r="AJ32" s="2">
        <v>1007</v>
      </c>
      <c r="AK32" s="2">
        <v>1014</v>
      </c>
      <c r="AL32" s="2">
        <v>1016</v>
      </c>
      <c r="AM32" s="2">
        <v>1004</v>
      </c>
      <c r="AN32" s="2">
        <v>992</v>
      </c>
      <c r="AO32" s="2">
        <v>1044</v>
      </c>
      <c r="AP32" s="2">
        <v>1062</v>
      </c>
      <c r="AQ32" s="2">
        <v>1060</v>
      </c>
      <c r="AR32" s="2">
        <v>1029</v>
      </c>
      <c r="AS32" s="2">
        <v>1040</v>
      </c>
      <c r="AT32" s="2">
        <v>1042</v>
      </c>
      <c r="AU32" s="2">
        <v>1124</v>
      </c>
      <c r="AV32" s="2">
        <v>1205</v>
      </c>
      <c r="AW32" s="2">
        <v>1234</v>
      </c>
      <c r="AX32" s="2">
        <v>1308</v>
      </c>
      <c r="AY32" s="2">
        <v>1377</v>
      </c>
      <c r="AZ32" s="2">
        <v>1412</v>
      </c>
      <c r="BA32" s="24">
        <v>1396</v>
      </c>
      <c r="BB32" s="24">
        <v>1437</v>
      </c>
      <c r="BC32" s="24">
        <v>1451</v>
      </c>
      <c r="BD32" s="24">
        <v>1477</v>
      </c>
      <c r="BE32" s="21">
        <v>1627</v>
      </c>
      <c r="BF32" s="21">
        <v>1641</v>
      </c>
      <c r="BG32" s="21">
        <v>1612</v>
      </c>
      <c r="BH32" s="21">
        <v>1526</v>
      </c>
      <c r="BI32" s="21">
        <v>1467</v>
      </c>
      <c r="BJ32" s="21">
        <v>1528</v>
      </c>
      <c r="BK32" s="21">
        <v>1518</v>
      </c>
      <c r="BL32" s="21">
        <v>1474</v>
      </c>
    </row>
    <row r="33" spans="1:64" x14ac:dyDescent="0.2">
      <c r="A33">
        <v>31</v>
      </c>
      <c r="B33">
        <v>3</v>
      </c>
      <c r="C33" s="1">
        <v>327</v>
      </c>
      <c r="D33" t="s">
        <v>90</v>
      </c>
      <c r="E33" s="2">
        <f t="shared" si="0"/>
        <v>2918.75</v>
      </c>
      <c r="F33" s="2">
        <f t="shared" si="1"/>
        <v>3031.75</v>
      </c>
      <c r="G33" s="2">
        <f t="shared" si="2"/>
        <v>3096</v>
      </c>
      <c r="H33" s="2">
        <f t="shared" si="3"/>
        <v>2873.25</v>
      </c>
      <c r="I33" s="2">
        <f t="shared" si="4"/>
        <v>2426.75</v>
      </c>
      <c r="J33" s="2">
        <f t="shared" si="5"/>
        <v>2049.5</v>
      </c>
      <c r="K33" s="2">
        <f t="shared" si="6"/>
        <v>2096</v>
      </c>
      <c r="L33" s="2">
        <f t="shared" si="7"/>
        <v>2332.75</v>
      </c>
      <c r="M33" s="2">
        <f t="shared" si="8"/>
        <v>2477.5</v>
      </c>
      <c r="N33" s="2">
        <f t="shared" si="9"/>
        <v>2567</v>
      </c>
      <c r="O33" s="2">
        <f t="shared" si="10"/>
        <v>2699.25</v>
      </c>
      <c r="P33" s="2">
        <f t="shared" si="11"/>
        <v>2797</v>
      </c>
      <c r="Q33" s="2">
        <v>2909</v>
      </c>
      <c r="R33" s="2">
        <v>2906</v>
      </c>
      <c r="S33" s="2">
        <v>2915</v>
      </c>
      <c r="T33" s="2">
        <v>2945</v>
      </c>
      <c r="U33" s="2">
        <v>2961</v>
      </c>
      <c r="V33" s="2">
        <v>3037</v>
      </c>
      <c r="W33" s="2">
        <v>3061</v>
      </c>
      <c r="X33" s="2">
        <v>3068</v>
      </c>
      <c r="Y33" s="2">
        <v>3072</v>
      </c>
      <c r="Z33" s="2">
        <v>3093</v>
      </c>
      <c r="AA33" s="2">
        <v>3091</v>
      </c>
      <c r="AB33" s="2">
        <v>3128</v>
      </c>
      <c r="AC33" s="2">
        <v>2984</v>
      </c>
      <c r="AD33" s="2">
        <v>2936</v>
      </c>
      <c r="AE33" s="2">
        <v>2868</v>
      </c>
      <c r="AF33" s="2">
        <v>2705</v>
      </c>
      <c r="AG33" s="2">
        <v>2521</v>
      </c>
      <c r="AH33" s="2">
        <v>2514</v>
      </c>
      <c r="AI33" s="2">
        <v>2357</v>
      </c>
      <c r="AJ33" s="2">
        <v>2315</v>
      </c>
      <c r="AK33" s="2">
        <v>2055</v>
      </c>
      <c r="AL33" s="2">
        <v>2089</v>
      </c>
      <c r="AM33" s="2">
        <v>2042</v>
      </c>
      <c r="AN33" s="2">
        <v>2012</v>
      </c>
      <c r="AO33" s="2">
        <v>2016</v>
      </c>
      <c r="AP33" s="2">
        <v>2083</v>
      </c>
      <c r="AQ33" s="2">
        <v>2140</v>
      </c>
      <c r="AR33" s="2">
        <v>2145</v>
      </c>
      <c r="AS33" s="2">
        <v>2235</v>
      </c>
      <c r="AT33" s="2">
        <v>2320</v>
      </c>
      <c r="AU33" s="2">
        <v>2366</v>
      </c>
      <c r="AV33" s="2">
        <v>2410</v>
      </c>
      <c r="AW33" s="2">
        <v>2400</v>
      </c>
      <c r="AX33" s="2">
        <v>2461</v>
      </c>
      <c r="AY33" s="2">
        <v>2506</v>
      </c>
      <c r="AZ33" s="2">
        <v>2543</v>
      </c>
      <c r="BA33" s="24">
        <v>2548</v>
      </c>
      <c r="BB33" s="24">
        <v>2525</v>
      </c>
      <c r="BC33" s="24">
        <v>2581</v>
      </c>
      <c r="BD33" s="24">
        <v>2614</v>
      </c>
      <c r="BE33" s="21">
        <v>2679</v>
      </c>
      <c r="BF33" s="21">
        <v>2719</v>
      </c>
      <c r="BG33" s="21">
        <v>2715</v>
      </c>
      <c r="BH33" s="21">
        <v>2684</v>
      </c>
      <c r="BI33" s="21">
        <v>2634</v>
      </c>
      <c r="BJ33" s="21">
        <v>2738</v>
      </c>
      <c r="BK33" s="21">
        <v>2861</v>
      </c>
      <c r="BL33" s="21">
        <v>2955</v>
      </c>
    </row>
    <row r="34" spans="1:64" x14ac:dyDescent="0.2">
      <c r="A34">
        <v>31</v>
      </c>
      <c r="B34">
        <v>3</v>
      </c>
      <c r="C34" s="1">
        <v>331</v>
      </c>
      <c r="D34" t="s">
        <v>89</v>
      </c>
      <c r="E34" s="2">
        <f t="shared" si="0"/>
        <v>689.5</v>
      </c>
      <c r="F34" s="2">
        <f t="shared" si="1"/>
        <v>749.75</v>
      </c>
      <c r="G34" s="2">
        <f t="shared" si="2"/>
        <v>661.25</v>
      </c>
      <c r="H34" s="2">
        <f t="shared" si="3"/>
        <v>439.75</v>
      </c>
      <c r="I34" s="2">
        <f t="shared" si="4"/>
        <v>361</v>
      </c>
      <c r="J34" s="2">
        <f t="shared" si="5"/>
        <v>402.25</v>
      </c>
      <c r="K34" s="2">
        <f t="shared" si="6"/>
        <v>453</v>
      </c>
      <c r="L34" s="2">
        <f t="shared" si="7"/>
        <v>396.75</v>
      </c>
      <c r="M34" s="2">
        <f t="shared" si="8"/>
        <v>323.25</v>
      </c>
      <c r="N34" s="2">
        <f t="shared" si="9"/>
        <v>352.75</v>
      </c>
      <c r="O34" s="2">
        <f t="shared" si="10"/>
        <v>404.25</v>
      </c>
      <c r="P34" s="2">
        <f t="shared" si="11"/>
        <v>499.75</v>
      </c>
      <c r="Q34" s="2">
        <v>661</v>
      </c>
      <c r="R34" s="2">
        <v>670</v>
      </c>
      <c r="S34" s="2">
        <v>668</v>
      </c>
      <c r="T34" s="2">
        <v>759</v>
      </c>
      <c r="U34" s="2">
        <v>784</v>
      </c>
      <c r="V34" s="2">
        <v>753</v>
      </c>
      <c r="W34" s="2">
        <v>726</v>
      </c>
      <c r="X34" s="2">
        <v>736</v>
      </c>
      <c r="Y34" s="2">
        <v>689</v>
      </c>
      <c r="Z34" s="2">
        <v>688</v>
      </c>
      <c r="AA34" s="2">
        <v>632</v>
      </c>
      <c r="AB34" s="2">
        <v>636</v>
      </c>
      <c r="AC34" s="2">
        <v>475</v>
      </c>
      <c r="AD34" s="2">
        <v>431</v>
      </c>
      <c r="AE34" s="2">
        <v>421</v>
      </c>
      <c r="AF34" s="2">
        <v>432</v>
      </c>
      <c r="AG34" s="2">
        <v>385</v>
      </c>
      <c r="AH34" s="2">
        <v>333</v>
      </c>
      <c r="AI34" s="2">
        <v>348</v>
      </c>
      <c r="AJ34" s="2">
        <v>378</v>
      </c>
      <c r="AK34" s="2">
        <v>382</v>
      </c>
      <c r="AL34" s="2">
        <v>394</v>
      </c>
      <c r="AM34" s="2">
        <v>408</v>
      </c>
      <c r="AN34" s="2">
        <v>425</v>
      </c>
      <c r="AO34" s="2">
        <v>422</v>
      </c>
      <c r="AP34" s="2">
        <v>493</v>
      </c>
      <c r="AQ34" s="2">
        <v>474</v>
      </c>
      <c r="AR34" s="2">
        <v>423</v>
      </c>
      <c r="AS34" s="2">
        <v>398</v>
      </c>
      <c r="AT34" s="2">
        <v>403</v>
      </c>
      <c r="AU34" s="2">
        <v>401</v>
      </c>
      <c r="AV34" s="2">
        <v>385</v>
      </c>
      <c r="AW34" s="2">
        <v>334</v>
      </c>
      <c r="AX34" s="2">
        <v>319</v>
      </c>
      <c r="AY34" s="2">
        <v>312</v>
      </c>
      <c r="AZ34" s="2">
        <v>328</v>
      </c>
      <c r="BA34" s="25">
        <v>342</v>
      </c>
      <c r="BB34" s="25">
        <v>346</v>
      </c>
      <c r="BC34" s="25">
        <v>359</v>
      </c>
      <c r="BD34" s="25">
        <v>364</v>
      </c>
      <c r="BE34">
        <v>333</v>
      </c>
      <c r="BF34">
        <v>356</v>
      </c>
      <c r="BG34">
        <v>443</v>
      </c>
      <c r="BH34">
        <v>485</v>
      </c>
      <c r="BI34">
        <v>530</v>
      </c>
      <c r="BJ34">
        <v>529</v>
      </c>
      <c r="BK34">
        <v>486</v>
      </c>
      <c r="BL34">
        <v>454</v>
      </c>
    </row>
    <row r="35" spans="1:64" x14ac:dyDescent="0.2">
      <c r="A35">
        <v>31</v>
      </c>
      <c r="B35">
        <v>3</v>
      </c>
      <c r="C35" s="1">
        <v>332</v>
      </c>
      <c r="D35" t="s">
        <v>88</v>
      </c>
      <c r="E35" s="2">
        <f t="shared" si="0"/>
        <v>2895.25</v>
      </c>
      <c r="F35" s="2">
        <f t="shared" si="1"/>
        <v>3185.25</v>
      </c>
      <c r="G35" s="2">
        <f t="shared" si="2"/>
        <v>3308.75</v>
      </c>
      <c r="H35" s="2">
        <f t="shared" si="3"/>
        <v>3475.75</v>
      </c>
      <c r="I35" s="2">
        <f t="shared" si="4"/>
        <v>3040.25</v>
      </c>
      <c r="J35" s="2">
        <f t="shared" si="5"/>
        <v>3152</v>
      </c>
      <c r="K35" s="2">
        <f t="shared" si="6"/>
        <v>3418.75</v>
      </c>
      <c r="L35" s="2">
        <f t="shared" si="7"/>
        <v>3276</v>
      </c>
      <c r="M35" s="2">
        <f t="shared" si="8"/>
        <v>3389.25</v>
      </c>
      <c r="N35" s="2">
        <f t="shared" si="9"/>
        <v>3627</v>
      </c>
      <c r="O35" s="2">
        <f t="shared" si="10"/>
        <v>3581.5</v>
      </c>
      <c r="P35" s="2">
        <f t="shared" si="11"/>
        <v>3540</v>
      </c>
      <c r="Q35" s="2">
        <v>2781</v>
      </c>
      <c r="R35" s="2">
        <v>2857</v>
      </c>
      <c r="S35" s="2">
        <v>2926</v>
      </c>
      <c r="T35" s="2">
        <v>3017</v>
      </c>
      <c r="U35" s="2">
        <v>3014</v>
      </c>
      <c r="V35" s="2">
        <v>3162</v>
      </c>
      <c r="W35" s="2">
        <v>3296</v>
      </c>
      <c r="X35" s="2">
        <v>3269</v>
      </c>
      <c r="Y35" s="2">
        <v>3217</v>
      </c>
      <c r="Z35" s="2">
        <v>3356</v>
      </c>
      <c r="AA35" s="2">
        <v>3360</v>
      </c>
      <c r="AB35" s="2">
        <v>3302</v>
      </c>
      <c r="AC35" s="2">
        <v>3419</v>
      </c>
      <c r="AD35" s="2">
        <v>3480</v>
      </c>
      <c r="AE35" s="2">
        <v>3559</v>
      </c>
      <c r="AF35" s="2">
        <v>3445</v>
      </c>
      <c r="AG35" s="2">
        <v>3164</v>
      </c>
      <c r="AH35" s="2">
        <v>3009</v>
      </c>
      <c r="AI35" s="2">
        <v>3015</v>
      </c>
      <c r="AJ35" s="2">
        <v>2973</v>
      </c>
      <c r="AK35" s="2">
        <v>3045</v>
      </c>
      <c r="AL35" s="2">
        <v>3083</v>
      </c>
      <c r="AM35" s="2">
        <v>3205</v>
      </c>
      <c r="AN35" s="2">
        <v>3275</v>
      </c>
      <c r="AO35" s="2">
        <v>3397</v>
      </c>
      <c r="AP35" s="2">
        <v>3448</v>
      </c>
      <c r="AQ35" s="2">
        <v>3458</v>
      </c>
      <c r="AR35" s="2">
        <v>3372</v>
      </c>
      <c r="AS35" s="2">
        <v>3270</v>
      </c>
      <c r="AT35" s="2">
        <v>3281</v>
      </c>
      <c r="AU35" s="2">
        <v>3284</v>
      </c>
      <c r="AV35" s="2">
        <v>3269</v>
      </c>
      <c r="AW35" s="2">
        <v>3317</v>
      </c>
      <c r="AX35" s="2">
        <v>3358</v>
      </c>
      <c r="AY35" s="2">
        <v>3421</v>
      </c>
      <c r="AZ35" s="2">
        <v>3461</v>
      </c>
      <c r="BA35" s="24">
        <v>3570</v>
      </c>
      <c r="BB35" s="24">
        <v>3617</v>
      </c>
      <c r="BC35" s="24">
        <v>3656</v>
      </c>
      <c r="BD35" s="24">
        <v>3665</v>
      </c>
      <c r="BE35" s="21">
        <v>3680</v>
      </c>
      <c r="BF35" s="21">
        <v>3607</v>
      </c>
      <c r="BG35" s="21">
        <v>3547</v>
      </c>
      <c r="BH35" s="21">
        <v>3492</v>
      </c>
      <c r="BI35" s="21">
        <v>3482</v>
      </c>
      <c r="BJ35" s="21">
        <v>3519</v>
      </c>
      <c r="BK35" s="21">
        <v>3542</v>
      </c>
      <c r="BL35" s="21">
        <v>3617</v>
      </c>
    </row>
    <row r="36" spans="1:64" x14ac:dyDescent="0.2">
      <c r="A36">
        <v>31</v>
      </c>
      <c r="B36">
        <v>3</v>
      </c>
      <c r="C36" s="1">
        <v>333</v>
      </c>
      <c r="D36" t="s">
        <v>87</v>
      </c>
      <c r="E36" s="2">
        <f t="shared" si="0"/>
        <v>3703.5</v>
      </c>
      <c r="F36" s="2">
        <f t="shared" si="1"/>
        <v>3866.75</v>
      </c>
      <c r="G36" s="2">
        <f t="shared" si="2"/>
        <v>4243</v>
      </c>
      <c r="H36" s="2">
        <f t="shared" si="3"/>
        <v>4302.75</v>
      </c>
      <c r="I36" s="2">
        <f t="shared" si="4"/>
        <v>3687</v>
      </c>
      <c r="J36" s="2">
        <f t="shared" si="5"/>
        <v>3030.75</v>
      </c>
      <c r="K36" s="2">
        <f t="shared" si="6"/>
        <v>3057.5</v>
      </c>
      <c r="L36" s="2">
        <f t="shared" si="7"/>
        <v>3211.25</v>
      </c>
      <c r="M36" s="2">
        <f t="shared" si="8"/>
        <v>3453</v>
      </c>
      <c r="N36" s="2">
        <f t="shared" si="9"/>
        <v>3520.5</v>
      </c>
      <c r="O36" s="2">
        <f t="shared" si="10"/>
        <v>3562.25</v>
      </c>
      <c r="P36" s="2">
        <f t="shared" si="11"/>
        <v>3217.5</v>
      </c>
      <c r="Q36" s="2">
        <v>3671</v>
      </c>
      <c r="R36" s="2">
        <v>3709</v>
      </c>
      <c r="S36" s="2">
        <v>3721</v>
      </c>
      <c r="T36" s="2">
        <v>3713</v>
      </c>
      <c r="U36" s="2">
        <v>3728</v>
      </c>
      <c r="V36" s="2">
        <v>3848</v>
      </c>
      <c r="W36" s="2">
        <v>3926</v>
      </c>
      <c r="X36" s="2">
        <v>3965</v>
      </c>
      <c r="Y36" s="2">
        <v>4206</v>
      </c>
      <c r="Z36" s="2">
        <v>4280</v>
      </c>
      <c r="AA36" s="2">
        <v>4247</v>
      </c>
      <c r="AB36" s="2">
        <v>4239</v>
      </c>
      <c r="AC36" s="2">
        <v>4388</v>
      </c>
      <c r="AD36" s="2">
        <v>4252</v>
      </c>
      <c r="AE36" s="2">
        <v>4270</v>
      </c>
      <c r="AF36" s="2">
        <v>4301</v>
      </c>
      <c r="AG36" s="2">
        <v>3973</v>
      </c>
      <c r="AH36" s="2">
        <v>3661</v>
      </c>
      <c r="AI36" s="2">
        <v>3610</v>
      </c>
      <c r="AJ36" s="2">
        <v>3504</v>
      </c>
      <c r="AK36" s="2">
        <v>3052</v>
      </c>
      <c r="AL36" s="2">
        <v>3012</v>
      </c>
      <c r="AM36" s="2">
        <v>2989</v>
      </c>
      <c r="AN36" s="2">
        <v>3070</v>
      </c>
      <c r="AO36" s="2">
        <v>3016</v>
      </c>
      <c r="AP36" s="2">
        <v>3036</v>
      </c>
      <c r="AQ36" s="2">
        <v>3076</v>
      </c>
      <c r="AR36" s="2">
        <v>3102</v>
      </c>
      <c r="AS36" s="2">
        <v>3141</v>
      </c>
      <c r="AT36" s="2">
        <v>3201</v>
      </c>
      <c r="AU36" s="2">
        <v>3240</v>
      </c>
      <c r="AV36" s="2">
        <v>3263</v>
      </c>
      <c r="AW36" s="2">
        <v>3414</v>
      </c>
      <c r="AX36" s="2">
        <v>3434</v>
      </c>
      <c r="AY36" s="2">
        <v>3459</v>
      </c>
      <c r="AZ36" s="2">
        <v>3505</v>
      </c>
      <c r="BA36" s="24">
        <v>3441</v>
      </c>
      <c r="BB36" s="24">
        <v>3508</v>
      </c>
      <c r="BC36" s="24">
        <v>3545</v>
      </c>
      <c r="BD36" s="24">
        <v>3588</v>
      </c>
      <c r="BE36" s="21">
        <v>3672</v>
      </c>
      <c r="BF36" s="21">
        <v>3608</v>
      </c>
      <c r="BG36" s="21">
        <v>3526</v>
      </c>
      <c r="BH36" s="21">
        <v>3443</v>
      </c>
      <c r="BI36" s="21">
        <v>3263</v>
      </c>
      <c r="BJ36" s="21">
        <v>3191</v>
      </c>
      <c r="BK36" s="21">
        <v>3195</v>
      </c>
      <c r="BL36" s="21">
        <v>3221</v>
      </c>
    </row>
    <row r="37" spans="1:64" x14ac:dyDescent="0.2">
      <c r="A37">
        <v>31</v>
      </c>
      <c r="B37">
        <v>6</v>
      </c>
      <c r="C37" s="1">
        <v>333242</v>
      </c>
      <c r="D37" t="s">
        <v>172</v>
      </c>
      <c r="E37" s="2"/>
      <c r="F37" s="2"/>
      <c r="G37" s="2"/>
      <c r="H37" s="2"/>
      <c r="I37" s="2"/>
      <c r="J37" s="2"/>
      <c r="K37" s="2">
        <f t="shared" si="6"/>
        <v>245.5</v>
      </c>
      <c r="L37" s="2">
        <f t="shared" si="7"/>
        <v>250.5</v>
      </c>
      <c r="M37" s="2">
        <f t="shared" si="8"/>
        <v>264.75</v>
      </c>
      <c r="N37" s="2">
        <f t="shared" si="9"/>
        <v>284.25</v>
      </c>
      <c r="O37" s="2">
        <f t="shared" si="10"/>
        <v>277</v>
      </c>
      <c r="P37" s="2">
        <f t="shared" si="11"/>
        <v>277.75</v>
      </c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>
        <v>264</v>
      </c>
      <c r="AP37" s="2">
        <v>249</v>
      </c>
      <c r="AQ37" s="2">
        <v>235</v>
      </c>
      <c r="AR37" s="2">
        <v>234</v>
      </c>
      <c r="AS37" s="2">
        <v>244</v>
      </c>
      <c r="AT37" s="2">
        <v>251</v>
      </c>
      <c r="AU37" s="2">
        <v>255</v>
      </c>
      <c r="AV37" s="2">
        <v>252</v>
      </c>
      <c r="AW37" s="2">
        <v>251</v>
      </c>
      <c r="AX37" s="2">
        <v>253</v>
      </c>
      <c r="AY37" s="2">
        <v>252</v>
      </c>
      <c r="AZ37" s="2">
        <v>303</v>
      </c>
      <c r="BA37" s="25">
        <v>304</v>
      </c>
      <c r="BB37" s="25">
        <v>290</v>
      </c>
      <c r="BC37" s="25">
        <v>280</v>
      </c>
      <c r="BD37" s="25">
        <v>263</v>
      </c>
      <c r="BE37">
        <v>270</v>
      </c>
      <c r="BF37">
        <v>280</v>
      </c>
      <c r="BG37">
        <v>277</v>
      </c>
      <c r="BH37">
        <v>281</v>
      </c>
      <c r="BI37">
        <v>277</v>
      </c>
      <c r="BJ37">
        <v>281</v>
      </c>
      <c r="BK37">
        <v>277</v>
      </c>
      <c r="BL37">
        <v>276</v>
      </c>
    </row>
    <row r="38" spans="1:64" x14ac:dyDescent="0.2">
      <c r="A38">
        <v>31</v>
      </c>
      <c r="B38">
        <v>6</v>
      </c>
      <c r="C38" s="1">
        <v>333295</v>
      </c>
      <c r="D38" t="s">
        <v>171</v>
      </c>
      <c r="E38" s="2">
        <f t="shared" si="0"/>
        <v>151</v>
      </c>
      <c r="F38" s="2">
        <f t="shared" si="1"/>
        <v>131</v>
      </c>
      <c r="G38" s="2">
        <f t="shared" si="2"/>
        <v>173.5</v>
      </c>
      <c r="H38" s="2">
        <f t="shared" si="3"/>
        <v>279.5</v>
      </c>
      <c r="I38" s="2">
        <f t="shared" si="4"/>
        <v>261.75</v>
      </c>
      <c r="J38" s="2">
        <f t="shared" si="5"/>
        <v>268.25</v>
      </c>
      <c r="K38" s="2"/>
      <c r="L38" s="2"/>
      <c r="M38" s="2"/>
      <c r="N38" s="2"/>
      <c r="O38" s="2"/>
      <c r="P38" s="2"/>
      <c r="Q38" s="2">
        <v>144</v>
      </c>
      <c r="R38" s="2">
        <v>149</v>
      </c>
      <c r="S38" s="2">
        <v>154</v>
      </c>
      <c r="T38" s="2">
        <v>157</v>
      </c>
      <c r="U38" s="2">
        <v>130</v>
      </c>
      <c r="V38" s="2">
        <v>127</v>
      </c>
      <c r="W38" s="2">
        <v>129</v>
      </c>
      <c r="X38" s="2">
        <v>138</v>
      </c>
      <c r="Y38" s="2">
        <v>171</v>
      </c>
      <c r="Z38" s="2">
        <v>168</v>
      </c>
      <c r="AA38" s="2">
        <v>176</v>
      </c>
      <c r="AB38" s="2">
        <v>179</v>
      </c>
      <c r="AC38" s="2">
        <v>271</v>
      </c>
      <c r="AD38" s="2">
        <v>273</v>
      </c>
      <c r="AE38" s="2">
        <v>282</v>
      </c>
      <c r="AF38" s="2">
        <v>292</v>
      </c>
      <c r="AG38" s="2">
        <v>265</v>
      </c>
      <c r="AH38" s="2">
        <v>255</v>
      </c>
      <c r="AI38" s="2">
        <v>261</v>
      </c>
      <c r="AJ38" s="2">
        <v>266</v>
      </c>
      <c r="AK38" s="2">
        <v>270</v>
      </c>
      <c r="AL38" s="2">
        <v>267</v>
      </c>
      <c r="AM38" s="2">
        <v>266</v>
      </c>
      <c r="AN38" s="2">
        <v>270</v>
      </c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5"/>
      <c r="BB38" s="25"/>
      <c r="BC38" s="25"/>
      <c r="BD38" s="25"/>
    </row>
    <row r="39" spans="1:64" x14ac:dyDescent="0.2">
      <c r="A39">
        <v>31</v>
      </c>
      <c r="B39">
        <v>4</v>
      </c>
      <c r="C39" s="1">
        <v>3333</v>
      </c>
      <c r="D39" t="s">
        <v>127</v>
      </c>
      <c r="E39" s="2">
        <f t="shared" si="0"/>
        <v>165.25</v>
      </c>
      <c r="F39" s="2">
        <f t="shared" si="1"/>
        <v>188.25</v>
      </c>
      <c r="G39" s="2">
        <f t="shared" si="2"/>
        <v>266.25</v>
      </c>
      <c r="H39" s="2">
        <f t="shared" si="3"/>
        <v>243</v>
      </c>
      <c r="I39" s="2">
        <f t="shared" si="4"/>
        <v>231</v>
      </c>
      <c r="J39" s="2">
        <f t="shared" si="5"/>
        <v>217</v>
      </c>
      <c r="K39" s="2">
        <f t="shared" si="6"/>
        <v>230</v>
      </c>
      <c r="L39" s="2">
        <f t="shared" si="7"/>
        <v>268</v>
      </c>
      <c r="M39" s="2">
        <f t="shared" si="8"/>
        <v>311.75</v>
      </c>
      <c r="N39" s="2">
        <f t="shared" si="9"/>
        <v>391.5</v>
      </c>
      <c r="O39" s="2">
        <f t="shared" si="10"/>
        <v>343.75</v>
      </c>
      <c r="P39" s="2">
        <f t="shared" si="11"/>
        <v>229</v>
      </c>
      <c r="Q39" s="2">
        <v>155</v>
      </c>
      <c r="R39" s="2">
        <v>161</v>
      </c>
      <c r="S39" s="2">
        <v>169</v>
      </c>
      <c r="T39" s="2">
        <v>176</v>
      </c>
      <c r="U39" s="2">
        <v>177</v>
      </c>
      <c r="V39" s="2">
        <v>184</v>
      </c>
      <c r="W39" s="2">
        <v>192</v>
      </c>
      <c r="X39" s="2">
        <v>200</v>
      </c>
      <c r="Y39" s="2">
        <v>289</v>
      </c>
      <c r="Z39" s="2">
        <v>307</v>
      </c>
      <c r="AA39" s="2">
        <v>234</v>
      </c>
      <c r="AB39" s="2">
        <v>235</v>
      </c>
      <c r="AC39" s="2">
        <v>250</v>
      </c>
      <c r="AD39" s="2">
        <v>236</v>
      </c>
      <c r="AE39" s="2">
        <v>243</v>
      </c>
      <c r="AF39" s="2">
        <v>243</v>
      </c>
      <c r="AG39" s="2">
        <v>242</v>
      </c>
      <c r="AH39" s="2">
        <v>235</v>
      </c>
      <c r="AI39" s="2">
        <v>225</v>
      </c>
      <c r="AJ39" s="2">
        <v>222</v>
      </c>
      <c r="AK39" s="2">
        <v>214</v>
      </c>
      <c r="AL39" s="2">
        <v>218</v>
      </c>
      <c r="AM39" s="2">
        <v>219</v>
      </c>
      <c r="AN39" s="2">
        <v>217</v>
      </c>
      <c r="AO39" s="2">
        <v>216</v>
      </c>
      <c r="AP39" s="2">
        <v>226</v>
      </c>
      <c r="AQ39" s="2">
        <v>235</v>
      </c>
      <c r="AR39" s="2">
        <v>243</v>
      </c>
      <c r="AS39" s="2">
        <v>259</v>
      </c>
      <c r="AT39" s="2">
        <v>265</v>
      </c>
      <c r="AU39" s="2">
        <v>270</v>
      </c>
      <c r="AV39" s="2">
        <v>278</v>
      </c>
      <c r="AW39" s="2">
        <v>284</v>
      </c>
      <c r="AX39" s="2">
        <v>301</v>
      </c>
      <c r="AY39" s="2">
        <v>325</v>
      </c>
      <c r="AZ39" s="2">
        <v>337</v>
      </c>
      <c r="BA39" s="25">
        <v>390</v>
      </c>
      <c r="BB39" s="25">
        <v>394</v>
      </c>
      <c r="BC39" s="25">
        <v>390</v>
      </c>
      <c r="BD39" s="25">
        <v>392</v>
      </c>
      <c r="BE39">
        <v>394</v>
      </c>
      <c r="BF39">
        <v>344</v>
      </c>
      <c r="BG39">
        <v>319</v>
      </c>
      <c r="BH39">
        <v>318</v>
      </c>
      <c r="BI39">
        <v>230</v>
      </c>
      <c r="BJ39">
        <v>227</v>
      </c>
      <c r="BK39">
        <v>229</v>
      </c>
      <c r="BL39">
        <v>230</v>
      </c>
    </row>
    <row r="40" spans="1:64" x14ac:dyDescent="0.2">
      <c r="A40">
        <v>31</v>
      </c>
      <c r="B40">
        <v>3</v>
      </c>
      <c r="C40" s="1">
        <v>334</v>
      </c>
      <c r="D40" t="s">
        <v>92</v>
      </c>
      <c r="E40" s="2">
        <f t="shared" si="0"/>
        <v>29968</v>
      </c>
      <c r="F40" s="2">
        <f t="shared" si="1"/>
        <v>31120.25</v>
      </c>
      <c r="G40" s="2">
        <f t="shared" si="2"/>
        <v>31346.25</v>
      </c>
      <c r="H40" s="2">
        <f t="shared" si="3"/>
        <v>29946</v>
      </c>
      <c r="I40" s="2">
        <f t="shared" si="4"/>
        <v>23676</v>
      </c>
      <c r="J40" s="2">
        <f t="shared" si="5"/>
        <v>23251.75</v>
      </c>
      <c r="K40" s="2">
        <f t="shared" si="6"/>
        <v>24541.25</v>
      </c>
      <c r="L40" s="2">
        <f t="shared" si="7"/>
        <v>25306.25</v>
      </c>
      <c r="M40" s="2">
        <f t="shared" si="8"/>
        <v>25101.75</v>
      </c>
      <c r="N40" s="2">
        <f t="shared" si="9"/>
        <v>29119.25</v>
      </c>
      <c r="O40" s="2">
        <f t="shared" si="10"/>
        <v>28835.75</v>
      </c>
      <c r="P40" s="2">
        <f t="shared" si="11"/>
        <v>25777.25</v>
      </c>
      <c r="Q40" s="2">
        <v>29841</v>
      </c>
      <c r="R40" s="2">
        <v>29886</v>
      </c>
      <c r="S40" s="2">
        <v>30036</v>
      </c>
      <c r="T40" s="2">
        <v>30109</v>
      </c>
      <c r="U40" s="2">
        <v>30556</v>
      </c>
      <c r="V40" s="2">
        <v>30949</v>
      </c>
      <c r="W40" s="2">
        <v>31548</v>
      </c>
      <c r="X40" s="2">
        <v>31428</v>
      </c>
      <c r="Y40" s="2">
        <v>31330</v>
      </c>
      <c r="Z40" s="2">
        <v>31645</v>
      </c>
      <c r="AA40" s="2">
        <v>31503</v>
      </c>
      <c r="AB40" s="2">
        <v>30907</v>
      </c>
      <c r="AC40" s="2">
        <v>30457</v>
      </c>
      <c r="AD40" s="2">
        <v>30477</v>
      </c>
      <c r="AE40" s="2">
        <v>30021</v>
      </c>
      <c r="AF40" s="2">
        <v>28829</v>
      </c>
      <c r="AG40" s="2">
        <v>25509</v>
      </c>
      <c r="AH40" s="2">
        <v>23703</v>
      </c>
      <c r="AI40" s="2">
        <v>23077</v>
      </c>
      <c r="AJ40" s="2">
        <v>22415</v>
      </c>
      <c r="AK40" s="2">
        <v>23085</v>
      </c>
      <c r="AL40" s="2">
        <v>23066</v>
      </c>
      <c r="AM40" s="2">
        <v>23269</v>
      </c>
      <c r="AN40" s="2">
        <v>23587</v>
      </c>
      <c r="AO40" s="2">
        <v>23919</v>
      </c>
      <c r="AP40" s="2">
        <v>24378</v>
      </c>
      <c r="AQ40" s="2">
        <v>24933</v>
      </c>
      <c r="AR40" s="2">
        <v>24935</v>
      </c>
      <c r="AS40" s="2">
        <v>25001</v>
      </c>
      <c r="AT40" s="2">
        <v>25133</v>
      </c>
      <c r="AU40" s="2">
        <v>25701</v>
      </c>
      <c r="AV40" s="2">
        <v>25390</v>
      </c>
      <c r="AW40" s="2">
        <v>24606</v>
      </c>
      <c r="AX40" s="2">
        <v>24955</v>
      </c>
      <c r="AY40" s="2">
        <v>25378</v>
      </c>
      <c r="AZ40" s="2">
        <v>25468</v>
      </c>
      <c r="BA40" s="24">
        <v>29809</v>
      </c>
      <c r="BB40" s="24">
        <v>29345</v>
      </c>
      <c r="BC40" s="24">
        <v>29125</v>
      </c>
      <c r="BD40" s="24">
        <v>28198</v>
      </c>
      <c r="BE40" s="21">
        <v>28235</v>
      </c>
      <c r="BF40" s="21">
        <v>28293</v>
      </c>
      <c r="BG40" s="21">
        <v>29558</v>
      </c>
      <c r="BH40" s="21">
        <v>29257</v>
      </c>
      <c r="BI40" s="21">
        <v>25737</v>
      </c>
      <c r="BJ40" s="21">
        <v>25916</v>
      </c>
      <c r="BK40" s="21">
        <v>26024</v>
      </c>
      <c r="BL40" s="21">
        <v>25432</v>
      </c>
    </row>
    <row r="41" spans="1:64" x14ac:dyDescent="0.2">
      <c r="A41">
        <v>31</v>
      </c>
      <c r="B41">
        <v>4</v>
      </c>
      <c r="C41" s="1">
        <v>3341</v>
      </c>
      <c r="D41" t="s">
        <v>131</v>
      </c>
      <c r="E41" s="2">
        <f t="shared" si="0"/>
        <v>11068.25</v>
      </c>
      <c r="F41" s="2">
        <f t="shared" si="1"/>
        <v>11117</v>
      </c>
      <c r="G41" s="2">
        <f t="shared" si="2"/>
        <v>10364.25</v>
      </c>
      <c r="H41" s="2">
        <f t="shared" si="3"/>
        <v>9434.75</v>
      </c>
      <c r="I41" s="2">
        <f t="shared" si="4"/>
        <v>7692.25</v>
      </c>
      <c r="J41" s="2">
        <f t="shared" si="5"/>
        <v>7482.75</v>
      </c>
      <c r="K41" s="2">
        <f t="shared" si="6"/>
        <v>7519.75</v>
      </c>
      <c r="L41" s="2">
        <f t="shared" si="7"/>
        <v>7479</v>
      </c>
      <c r="M41" s="2">
        <f t="shared" si="8"/>
        <v>7408</v>
      </c>
      <c r="N41" s="2">
        <f t="shared" si="9"/>
        <v>11311.75</v>
      </c>
      <c r="O41" s="2">
        <f t="shared" si="10"/>
        <v>11805.5</v>
      </c>
      <c r="P41" s="2">
        <f t="shared" si="11"/>
        <v>9025.5</v>
      </c>
      <c r="Q41" s="2">
        <v>10885</v>
      </c>
      <c r="R41" s="2">
        <v>11052</v>
      </c>
      <c r="S41" s="2">
        <v>11105</v>
      </c>
      <c r="T41" s="2">
        <v>11231</v>
      </c>
      <c r="U41" s="2">
        <v>11254</v>
      </c>
      <c r="V41" s="2">
        <v>11172</v>
      </c>
      <c r="W41" s="2">
        <v>11193</v>
      </c>
      <c r="X41" s="2">
        <v>10849</v>
      </c>
      <c r="Y41" s="2">
        <v>10530</v>
      </c>
      <c r="Z41" s="2">
        <v>10567</v>
      </c>
      <c r="AA41" s="2">
        <v>10383</v>
      </c>
      <c r="AB41" s="2">
        <v>9977</v>
      </c>
      <c r="AC41" s="2">
        <v>9746</v>
      </c>
      <c r="AD41" s="2">
        <v>9704</v>
      </c>
      <c r="AE41" s="2">
        <v>9497</v>
      </c>
      <c r="AF41" s="2">
        <v>8792</v>
      </c>
      <c r="AG41" s="2">
        <v>8213</v>
      </c>
      <c r="AH41" s="2">
        <v>7545</v>
      </c>
      <c r="AI41" s="2">
        <v>7522</v>
      </c>
      <c r="AJ41" s="2">
        <v>7489</v>
      </c>
      <c r="AK41" s="2">
        <v>7632</v>
      </c>
      <c r="AL41" s="2">
        <v>7465</v>
      </c>
      <c r="AM41" s="2">
        <v>7477</v>
      </c>
      <c r="AN41" s="2">
        <v>7357</v>
      </c>
      <c r="AO41" s="2">
        <v>7355</v>
      </c>
      <c r="AP41" s="2">
        <v>7507</v>
      </c>
      <c r="AQ41" s="2">
        <v>7625</v>
      </c>
      <c r="AR41" s="2">
        <v>7592</v>
      </c>
      <c r="AS41" s="2">
        <v>7584</v>
      </c>
      <c r="AT41" s="2">
        <v>7430</v>
      </c>
      <c r="AU41" s="2">
        <v>7524</v>
      </c>
      <c r="AV41" s="2">
        <v>7378</v>
      </c>
      <c r="AW41" s="2">
        <v>7367</v>
      </c>
      <c r="AX41" s="2">
        <v>7484</v>
      </c>
      <c r="AY41" s="2">
        <v>7481</v>
      </c>
      <c r="AZ41" s="2">
        <v>7300</v>
      </c>
      <c r="BA41" s="24">
        <v>11833</v>
      </c>
      <c r="BB41" s="24">
        <v>11259</v>
      </c>
      <c r="BC41" s="24">
        <v>11199</v>
      </c>
      <c r="BD41" s="24">
        <v>10956</v>
      </c>
      <c r="BE41" s="21">
        <v>11105</v>
      </c>
      <c r="BF41" s="21">
        <v>11328</v>
      </c>
      <c r="BG41" s="21">
        <v>12415</v>
      </c>
      <c r="BH41" s="21">
        <v>12374</v>
      </c>
      <c r="BI41" s="21">
        <v>8924</v>
      </c>
      <c r="BJ41" s="21">
        <v>9064</v>
      </c>
      <c r="BK41" s="21">
        <v>9188</v>
      </c>
      <c r="BL41" s="21">
        <v>8926</v>
      </c>
    </row>
    <row r="42" spans="1:64" x14ac:dyDescent="0.2">
      <c r="A42">
        <v>31</v>
      </c>
      <c r="B42">
        <v>4</v>
      </c>
      <c r="C42" s="1">
        <v>3342</v>
      </c>
      <c r="D42" t="s">
        <v>130</v>
      </c>
      <c r="E42" s="2">
        <f t="shared" si="0"/>
        <v>1537.75</v>
      </c>
      <c r="F42" s="2">
        <f t="shared" si="1"/>
        <v>1641.25</v>
      </c>
      <c r="G42" s="2">
        <f t="shared" si="2"/>
        <v>1486.75</v>
      </c>
      <c r="H42" s="2">
        <f t="shared" si="3"/>
        <v>1430.25</v>
      </c>
      <c r="I42" s="2">
        <f t="shared" si="4"/>
        <v>1340.5</v>
      </c>
      <c r="J42" s="2">
        <f t="shared" si="5"/>
        <v>1312.75</v>
      </c>
      <c r="K42" s="2">
        <f t="shared" si="6"/>
        <v>1335.5</v>
      </c>
      <c r="L42" s="2">
        <f t="shared" si="7"/>
        <v>1295.25</v>
      </c>
      <c r="M42" s="2">
        <f t="shared" si="8"/>
        <v>1224.5</v>
      </c>
      <c r="N42" s="2">
        <f t="shared" si="9"/>
        <v>1114.5</v>
      </c>
      <c r="O42" s="2">
        <f t="shared" si="10"/>
        <v>1033.25</v>
      </c>
      <c r="P42" s="2">
        <f t="shared" si="11"/>
        <v>872.5</v>
      </c>
      <c r="Q42" s="2">
        <v>1547</v>
      </c>
      <c r="R42" s="2">
        <v>1524</v>
      </c>
      <c r="S42" s="2">
        <v>1530</v>
      </c>
      <c r="T42" s="2">
        <v>1550</v>
      </c>
      <c r="U42" s="2">
        <v>1640</v>
      </c>
      <c r="V42" s="2">
        <v>1636</v>
      </c>
      <c r="W42" s="2">
        <v>1642</v>
      </c>
      <c r="X42" s="2">
        <v>1647</v>
      </c>
      <c r="Y42" s="2">
        <v>1487</v>
      </c>
      <c r="Z42" s="2">
        <v>1483</v>
      </c>
      <c r="AA42" s="2">
        <v>1496</v>
      </c>
      <c r="AB42" s="2">
        <v>1481</v>
      </c>
      <c r="AC42" s="2">
        <v>1442</v>
      </c>
      <c r="AD42" s="2">
        <v>1431</v>
      </c>
      <c r="AE42" s="2">
        <v>1430</v>
      </c>
      <c r="AF42" s="2">
        <v>1418</v>
      </c>
      <c r="AG42" s="2">
        <v>1377</v>
      </c>
      <c r="AH42" s="2">
        <v>1344</v>
      </c>
      <c r="AI42" s="2">
        <v>1336</v>
      </c>
      <c r="AJ42" s="2">
        <v>1305</v>
      </c>
      <c r="AK42" s="2">
        <v>1314</v>
      </c>
      <c r="AL42" s="2">
        <v>1314</v>
      </c>
      <c r="AM42" s="2">
        <v>1309</v>
      </c>
      <c r="AN42" s="2">
        <v>1314</v>
      </c>
      <c r="AO42" s="2">
        <v>1335</v>
      </c>
      <c r="AP42" s="2">
        <v>1342</v>
      </c>
      <c r="AQ42" s="2">
        <v>1328</v>
      </c>
      <c r="AR42" s="2">
        <v>1337</v>
      </c>
      <c r="AS42" s="2">
        <v>1297</v>
      </c>
      <c r="AT42" s="2">
        <v>1300</v>
      </c>
      <c r="AU42" s="2">
        <v>1298</v>
      </c>
      <c r="AV42" s="2">
        <v>1286</v>
      </c>
      <c r="AW42" s="2">
        <v>1263</v>
      </c>
      <c r="AX42" s="2">
        <v>1252</v>
      </c>
      <c r="AY42" s="2">
        <v>1202</v>
      </c>
      <c r="AZ42" s="2">
        <v>1181</v>
      </c>
      <c r="BA42" s="24">
        <v>1134</v>
      </c>
      <c r="BB42" s="24">
        <v>1112</v>
      </c>
      <c r="BC42" s="24">
        <v>1107</v>
      </c>
      <c r="BD42" s="24">
        <v>1105</v>
      </c>
      <c r="BE42" s="21">
        <v>1053</v>
      </c>
      <c r="BF42" s="21">
        <v>1025</v>
      </c>
      <c r="BG42" s="21">
        <v>1039</v>
      </c>
      <c r="BH42" s="21">
        <v>1016</v>
      </c>
      <c r="BI42">
        <v>845</v>
      </c>
      <c r="BJ42">
        <v>856</v>
      </c>
      <c r="BK42">
        <v>902</v>
      </c>
      <c r="BL42">
        <v>887</v>
      </c>
    </row>
    <row r="43" spans="1:64" x14ac:dyDescent="0.2">
      <c r="A43">
        <v>31</v>
      </c>
      <c r="B43">
        <v>4</v>
      </c>
      <c r="C43" s="1">
        <v>3343</v>
      </c>
      <c r="D43" t="s">
        <v>129</v>
      </c>
      <c r="E43" s="2">
        <f t="shared" si="0"/>
        <v>44</v>
      </c>
      <c r="F43" s="2">
        <f t="shared" si="1"/>
        <v>51.75</v>
      </c>
      <c r="G43" s="2">
        <f t="shared" si="2"/>
        <v>51.25</v>
      </c>
      <c r="H43" s="2">
        <f t="shared" si="3"/>
        <v>40.5</v>
      </c>
      <c r="I43" s="2">
        <f t="shared" si="4"/>
        <v>45</v>
      </c>
      <c r="J43" s="2">
        <f t="shared" si="5"/>
        <v>43.75</v>
      </c>
      <c r="K43" s="2">
        <f t="shared" si="6"/>
        <v>46.5</v>
      </c>
      <c r="L43" s="2">
        <f t="shared" si="7"/>
        <v>39</v>
      </c>
      <c r="M43" s="2">
        <f t="shared" si="8"/>
        <v>22.75</v>
      </c>
      <c r="N43" s="2">
        <f t="shared" si="9"/>
        <v>22.333333333333332</v>
      </c>
      <c r="O43" s="2">
        <f t="shared" si="10"/>
        <v>20.5</v>
      </c>
      <c r="P43" s="2">
        <f t="shared" si="11"/>
        <v>19.5</v>
      </c>
      <c r="Q43" s="2"/>
      <c r="R43" s="2"/>
      <c r="S43" s="2">
        <v>43</v>
      </c>
      <c r="T43" s="2">
        <v>45</v>
      </c>
      <c r="U43" s="2">
        <v>47</v>
      </c>
      <c r="V43" s="2">
        <v>51</v>
      </c>
      <c r="W43" s="2">
        <v>56</v>
      </c>
      <c r="X43" s="2">
        <v>53</v>
      </c>
      <c r="Y43" s="2">
        <v>53</v>
      </c>
      <c r="Z43" s="2">
        <v>52</v>
      </c>
      <c r="AA43" s="2">
        <v>50</v>
      </c>
      <c r="AB43" s="2">
        <v>50</v>
      </c>
      <c r="AC43" s="2">
        <v>36</v>
      </c>
      <c r="AD43" s="2">
        <v>43</v>
      </c>
      <c r="AE43" s="2">
        <v>42</v>
      </c>
      <c r="AF43" s="2">
        <v>41</v>
      </c>
      <c r="AG43" s="2">
        <v>41</v>
      </c>
      <c r="AH43" s="2">
        <v>44</v>
      </c>
      <c r="AI43" s="2">
        <v>48</v>
      </c>
      <c r="AJ43" s="2">
        <v>47</v>
      </c>
      <c r="AK43" s="2">
        <v>40</v>
      </c>
      <c r="AL43" s="2">
        <v>43</v>
      </c>
      <c r="AM43" s="2">
        <v>46</v>
      </c>
      <c r="AN43" s="2">
        <v>46</v>
      </c>
      <c r="AO43" s="2">
        <v>47</v>
      </c>
      <c r="AP43" s="2">
        <v>48</v>
      </c>
      <c r="AQ43" s="2">
        <v>48</v>
      </c>
      <c r="AR43" s="2">
        <v>43</v>
      </c>
      <c r="AS43" s="2">
        <v>42</v>
      </c>
      <c r="AT43" s="2">
        <v>43</v>
      </c>
      <c r="AU43" s="2">
        <v>40</v>
      </c>
      <c r="AV43" s="2">
        <v>31</v>
      </c>
      <c r="AW43" s="2">
        <v>21</v>
      </c>
      <c r="AX43" s="2">
        <v>23</v>
      </c>
      <c r="AY43" s="2">
        <v>23</v>
      </c>
      <c r="AZ43" s="2">
        <v>24</v>
      </c>
      <c r="BA43" s="25">
        <v>22</v>
      </c>
      <c r="BB43" s="25">
        <v>23</v>
      </c>
      <c r="BC43" s="25">
        <v>22</v>
      </c>
      <c r="BD43" s="25"/>
      <c r="BE43">
        <v>20</v>
      </c>
      <c r="BF43">
        <v>21</v>
      </c>
      <c r="BG43">
        <v>21</v>
      </c>
      <c r="BH43">
        <v>20</v>
      </c>
      <c r="BI43">
        <v>19</v>
      </c>
      <c r="BJ43">
        <v>18</v>
      </c>
      <c r="BK43">
        <v>22</v>
      </c>
      <c r="BL43">
        <v>19</v>
      </c>
    </row>
    <row r="44" spans="1:64" x14ac:dyDescent="0.2">
      <c r="A44">
        <v>31</v>
      </c>
      <c r="B44">
        <v>4</v>
      </c>
      <c r="C44" s="1">
        <v>3344</v>
      </c>
      <c r="D44" t="s">
        <v>128</v>
      </c>
      <c r="E44" s="2">
        <f t="shared" si="0"/>
        <v>15063.5</v>
      </c>
      <c r="F44" s="2">
        <f t="shared" si="1"/>
        <v>16050</v>
      </c>
      <c r="G44" s="2">
        <f t="shared" si="2"/>
        <v>17032.75</v>
      </c>
      <c r="H44" s="2">
        <f t="shared" si="3"/>
        <v>16631.75</v>
      </c>
      <c r="I44" s="2">
        <f t="shared" si="4"/>
        <v>11858.75</v>
      </c>
      <c r="J44" s="2">
        <f t="shared" si="5"/>
        <v>11599.25</v>
      </c>
      <c r="K44" s="2">
        <f t="shared" si="6"/>
        <v>12722</v>
      </c>
      <c r="L44" s="2">
        <f t="shared" si="7"/>
        <v>13497</v>
      </c>
      <c r="M44" s="2">
        <f t="shared" si="8"/>
        <v>14186.75</v>
      </c>
      <c r="N44" s="2">
        <f t="shared" si="9"/>
        <v>14428</v>
      </c>
      <c r="O44" s="2">
        <f t="shared" si="10"/>
        <v>13651</v>
      </c>
      <c r="P44" s="2">
        <f t="shared" si="11"/>
        <v>13490.25</v>
      </c>
      <c r="Q44" s="2">
        <v>15053</v>
      </c>
      <c r="R44" s="2">
        <v>14999</v>
      </c>
      <c r="S44" s="2">
        <v>15113</v>
      </c>
      <c r="T44" s="2">
        <v>15089</v>
      </c>
      <c r="U44" s="2">
        <v>15463</v>
      </c>
      <c r="V44" s="2">
        <v>15818</v>
      </c>
      <c r="W44" s="2">
        <v>16349</v>
      </c>
      <c r="X44" s="2">
        <v>16570</v>
      </c>
      <c r="Y44" s="2">
        <v>16876</v>
      </c>
      <c r="Z44" s="2">
        <v>17137</v>
      </c>
      <c r="AA44" s="2">
        <v>17118</v>
      </c>
      <c r="AB44" s="2">
        <v>17000</v>
      </c>
      <c r="AC44" s="2">
        <v>16861</v>
      </c>
      <c r="AD44" s="2">
        <v>16837</v>
      </c>
      <c r="AE44" s="2">
        <v>16634</v>
      </c>
      <c r="AF44" s="2">
        <v>16195</v>
      </c>
      <c r="AG44" s="2">
        <v>13056</v>
      </c>
      <c r="AH44" s="2">
        <v>12077</v>
      </c>
      <c r="AI44" s="2">
        <v>11466</v>
      </c>
      <c r="AJ44" s="2">
        <v>10836</v>
      </c>
      <c r="AK44" s="2">
        <v>11331</v>
      </c>
      <c r="AL44" s="2">
        <v>11444</v>
      </c>
      <c r="AM44" s="2">
        <v>11608</v>
      </c>
      <c r="AN44" s="2">
        <v>12014</v>
      </c>
      <c r="AO44" s="2">
        <v>12303</v>
      </c>
      <c r="AP44" s="2">
        <v>12601</v>
      </c>
      <c r="AQ44" s="2">
        <v>13009</v>
      </c>
      <c r="AR44" s="2">
        <v>12975</v>
      </c>
      <c r="AS44" s="2">
        <v>13186</v>
      </c>
      <c r="AT44" s="2">
        <v>13346</v>
      </c>
      <c r="AU44" s="2">
        <v>13791</v>
      </c>
      <c r="AV44" s="2">
        <v>13665</v>
      </c>
      <c r="AW44" s="2">
        <v>13701</v>
      </c>
      <c r="AX44" s="2">
        <v>13934</v>
      </c>
      <c r="AY44" s="2">
        <v>14419</v>
      </c>
      <c r="AZ44" s="2">
        <v>14693</v>
      </c>
      <c r="BA44" s="24">
        <v>14596</v>
      </c>
      <c r="BB44" s="24">
        <v>14725</v>
      </c>
      <c r="BC44" s="24">
        <v>14540</v>
      </c>
      <c r="BD44" s="24">
        <v>13851</v>
      </c>
      <c r="BE44" s="21">
        <v>13759</v>
      </c>
      <c r="BF44" s="21">
        <v>13593</v>
      </c>
      <c r="BG44" s="21">
        <v>13743</v>
      </c>
      <c r="BH44" s="21">
        <v>13509</v>
      </c>
      <c r="BI44" s="21">
        <v>13610</v>
      </c>
      <c r="BJ44" s="21">
        <v>13627</v>
      </c>
      <c r="BK44" s="21">
        <v>13518</v>
      </c>
      <c r="BL44" s="21">
        <v>13206</v>
      </c>
    </row>
    <row r="45" spans="1:64" x14ac:dyDescent="0.2">
      <c r="A45">
        <v>31</v>
      </c>
      <c r="B45">
        <v>6</v>
      </c>
      <c r="C45" s="1">
        <v>334412</v>
      </c>
      <c r="D45" t="s">
        <v>170</v>
      </c>
      <c r="E45" s="2"/>
      <c r="F45" s="2"/>
      <c r="G45" s="2"/>
      <c r="H45" s="2"/>
      <c r="I45" s="2"/>
      <c r="J45" s="2"/>
      <c r="K45" s="2"/>
      <c r="L45" s="2"/>
      <c r="M45" s="2">
        <f t="shared" si="8"/>
        <v>65.25</v>
      </c>
      <c r="N45" s="2">
        <f t="shared" si="9"/>
        <v>72</v>
      </c>
      <c r="O45" s="2">
        <f t="shared" si="10"/>
        <v>67.5</v>
      </c>
      <c r="P45" s="2">
        <f t="shared" si="11"/>
        <v>119.5</v>
      </c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>
        <v>67</v>
      </c>
      <c r="AX45" s="2">
        <v>62</v>
      </c>
      <c r="AY45" s="2">
        <v>63</v>
      </c>
      <c r="AZ45" s="2">
        <v>69</v>
      </c>
      <c r="BA45" s="25">
        <v>75</v>
      </c>
      <c r="BB45" s="25">
        <v>72</v>
      </c>
      <c r="BC45" s="25">
        <v>71</v>
      </c>
      <c r="BD45" s="25">
        <v>70</v>
      </c>
      <c r="BE45">
        <v>69</v>
      </c>
      <c r="BF45">
        <v>70</v>
      </c>
      <c r="BG45">
        <v>66</v>
      </c>
      <c r="BH45">
        <v>65</v>
      </c>
      <c r="BI45">
        <v>120</v>
      </c>
      <c r="BJ45">
        <v>124</v>
      </c>
      <c r="BK45">
        <v>121</v>
      </c>
      <c r="BL45">
        <v>113</v>
      </c>
    </row>
    <row r="46" spans="1:64" x14ac:dyDescent="0.2">
      <c r="A46">
        <v>31</v>
      </c>
      <c r="B46">
        <v>6</v>
      </c>
      <c r="C46" s="1">
        <v>334413</v>
      </c>
      <c r="D46" t="s">
        <v>169</v>
      </c>
      <c r="E46" s="2">
        <f t="shared" si="0"/>
        <v>11913.5</v>
      </c>
      <c r="F46" s="2">
        <f t="shared" si="1"/>
        <v>12692</v>
      </c>
      <c r="G46" s="2">
        <f t="shared" si="2"/>
        <v>13303.25</v>
      </c>
      <c r="H46" s="2">
        <f t="shared" si="3"/>
        <v>12845.5</v>
      </c>
      <c r="I46" s="2">
        <f t="shared" si="4"/>
        <v>8513.75</v>
      </c>
      <c r="J46" s="2">
        <f t="shared" si="5"/>
        <v>8555.5</v>
      </c>
      <c r="K46" s="2">
        <f t="shared" si="6"/>
        <v>9558.5</v>
      </c>
      <c r="L46" s="2">
        <f t="shared" si="7"/>
        <v>10208.75</v>
      </c>
      <c r="M46" s="2">
        <f t="shared" si="8"/>
        <v>10549.75</v>
      </c>
      <c r="N46" s="2">
        <f t="shared" si="9"/>
        <v>10388.75</v>
      </c>
      <c r="O46" s="2">
        <f t="shared" si="10"/>
        <v>10277.5</v>
      </c>
      <c r="P46" s="2">
        <f t="shared" si="11"/>
        <v>10171</v>
      </c>
      <c r="Q46" s="2">
        <v>11863</v>
      </c>
      <c r="R46" s="2">
        <v>11846</v>
      </c>
      <c r="S46" s="2">
        <v>11977</v>
      </c>
      <c r="T46" s="2">
        <v>11968</v>
      </c>
      <c r="U46" s="2">
        <v>12096</v>
      </c>
      <c r="V46" s="2">
        <v>12491</v>
      </c>
      <c r="W46" s="2">
        <v>12987</v>
      </c>
      <c r="X46" s="2">
        <v>13194</v>
      </c>
      <c r="Y46" s="2">
        <v>13379</v>
      </c>
      <c r="Z46" s="2">
        <v>13475</v>
      </c>
      <c r="AA46" s="2">
        <v>13257</v>
      </c>
      <c r="AB46" s="2">
        <v>13102</v>
      </c>
      <c r="AC46" s="2">
        <v>13033</v>
      </c>
      <c r="AD46" s="2">
        <v>13081</v>
      </c>
      <c r="AE46" s="2">
        <v>12825</v>
      </c>
      <c r="AF46" s="2">
        <v>12443</v>
      </c>
      <c r="AG46" s="2">
        <v>9339</v>
      </c>
      <c r="AH46" s="2">
        <v>8731</v>
      </c>
      <c r="AI46" s="2">
        <v>8261</v>
      </c>
      <c r="AJ46" s="2">
        <v>7724</v>
      </c>
      <c r="AK46" s="2">
        <v>8284</v>
      </c>
      <c r="AL46" s="2">
        <v>8369</v>
      </c>
      <c r="AM46" s="2">
        <v>8589</v>
      </c>
      <c r="AN46" s="2">
        <v>8980</v>
      </c>
      <c r="AO46" s="2">
        <v>9141</v>
      </c>
      <c r="AP46" s="2">
        <v>9422</v>
      </c>
      <c r="AQ46" s="2">
        <v>9830</v>
      </c>
      <c r="AR46" s="2">
        <v>9841</v>
      </c>
      <c r="AS46" s="2">
        <v>9914</v>
      </c>
      <c r="AT46" s="2">
        <v>10050</v>
      </c>
      <c r="AU46" s="2">
        <v>10489</v>
      </c>
      <c r="AV46" s="2">
        <v>10382</v>
      </c>
      <c r="AW46" s="2">
        <v>10370</v>
      </c>
      <c r="AX46" s="2">
        <v>10501</v>
      </c>
      <c r="AY46" s="2">
        <v>10711</v>
      </c>
      <c r="AZ46" s="2">
        <v>10617</v>
      </c>
      <c r="BA46" s="24">
        <v>10407</v>
      </c>
      <c r="BB46" s="24">
        <v>10381</v>
      </c>
      <c r="BC46" s="24">
        <v>10527</v>
      </c>
      <c r="BD46" s="24">
        <v>10240</v>
      </c>
      <c r="BE46" s="21">
        <v>10211</v>
      </c>
      <c r="BF46" s="21">
        <v>10177</v>
      </c>
      <c r="BG46" s="21">
        <v>10448</v>
      </c>
      <c r="BH46" s="21">
        <v>10274</v>
      </c>
      <c r="BI46" s="21">
        <v>10241</v>
      </c>
      <c r="BJ46" s="21">
        <v>10292</v>
      </c>
      <c r="BK46" s="21">
        <v>10206</v>
      </c>
      <c r="BL46" s="21">
        <v>9945</v>
      </c>
    </row>
    <row r="47" spans="1:64" x14ac:dyDescent="0.2">
      <c r="A47">
        <v>31</v>
      </c>
      <c r="B47">
        <v>6</v>
      </c>
      <c r="C47" s="4">
        <v>334417</v>
      </c>
      <c r="D47" s="5" t="s">
        <v>168</v>
      </c>
      <c r="E47" s="2"/>
      <c r="F47" s="2">
        <f t="shared" si="1"/>
        <v>18.5</v>
      </c>
      <c r="G47" s="2">
        <f t="shared" si="2"/>
        <v>31.666666666666668</v>
      </c>
      <c r="H47" s="2">
        <f t="shared" si="3"/>
        <v>37.25</v>
      </c>
      <c r="I47" s="2">
        <f t="shared" si="4"/>
        <v>33.75</v>
      </c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>
        <v>13</v>
      </c>
      <c r="X47" s="2">
        <v>24</v>
      </c>
      <c r="Y47" s="2">
        <v>29</v>
      </c>
      <c r="Z47" s="2"/>
      <c r="AA47" s="2">
        <v>32</v>
      </c>
      <c r="AB47" s="2">
        <v>34</v>
      </c>
      <c r="AC47" s="2">
        <v>34</v>
      </c>
      <c r="AD47" s="2">
        <v>40</v>
      </c>
      <c r="AE47" s="2">
        <v>38</v>
      </c>
      <c r="AF47" s="2">
        <v>37</v>
      </c>
      <c r="AG47" s="2">
        <v>37</v>
      </c>
      <c r="AH47" s="2">
        <v>32</v>
      </c>
      <c r="AI47" s="2">
        <v>33</v>
      </c>
      <c r="AJ47" s="2">
        <v>33</v>
      </c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5"/>
      <c r="BB47" s="25"/>
      <c r="BC47" s="25"/>
      <c r="BD47" s="25"/>
      <c r="BE47" s="21"/>
      <c r="BF47" s="21"/>
      <c r="BG47" s="21"/>
      <c r="BH47" s="21"/>
      <c r="BI47" s="21"/>
      <c r="BJ47" s="21"/>
      <c r="BK47" s="21"/>
      <c r="BL47" s="21"/>
    </row>
    <row r="48" spans="1:64" x14ac:dyDescent="0.2">
      <c r="A48">
        <v>31</v>
      </c>
      <c r="B48">
        <v>6</v>
      </c>
      <c r="C48" s="1">
        <v>334418</v>
      </c>
      <c r="D48" t="s">
        <v>167</v>
      </c>
      <c r="E48" s="2">
        <f t="shared" si="0"/>
        <v>672.75</v>
      </c>
      <c r="F48" s="2">
        <f t="shared" si="1"/>
        <v>645</v>
      </c>
      <c r="G48" s="2">
        <f t="shared" si="2"/>
        <v>566</v>
      </c>
      <c r="H48" s="2">
        <f t="shared" si="3"/>
        <v>573</v>
      </c>
      <c r="I48" s="2">
        <f t="shared" si="4"/>
        <v>489.75</v>
      </c>
      <c r="J48" s="2">
        <f t="shared" si="5"/>
        <v>438.5</v>
      </c>
      <c r="K48" s="2">
        <f t="shared" si="6"/>
        <v>456.25</v>
      </c>
      <c r="L48" s="2">
        <f t="shared" si="7"/>
        <v>479.5</v>
      </c>
      <c r="M48" s="2">
        <f t="shared" si="8"/>
        <v>2396</v>
      </c>
      <c r="N48" s="2"/>
      <c r="O48" s="2"/>
      <c r="P48" s="2">
        <f t="shared" si="11"/>
        <v>2020</v>
      </c>
      <c r="Q48" s="2">
        <v>700</v>
      </c>
      <c r="R48" s="2">
        <v>666</v>
      </c>
      <c r="S48" s="2">
        <v>667</v>
      </c>
      <c r="T48" s="2">
        <v>658</v>
      </c>
      <c r="U48" s="2">
        <v>653</v>
      </c>
      <c r="V48" s="2">
        <v>653</v>
      </c>
      <c r="W48" s="2">
        <v>651</v>
      </c>
      <c r="X48" s="2">
        <v>623</v>
      </c>
      <c r="Y48" s="2">
        <v>567</v>
      </c>
      <c r="Z48" s="2">
        <v>542</v>
      </c>
      <c r="AA48" s="2">
        <v>567</v>
      </c>
      <c r="AB48" s="2">
        <v>588</v>
      </c>
      <c r="AC48" s="2">
        <v>584</v>
      </c>
      <c r="AD48" s="2">
        <v>584</v>
      </c>
      <c r="AE48" s="2">
        <v>573</v>
      </c>
      <c r="AF48" s="2">
        <v>551</v>
      </c>
      <c r="AG48" s="2">
        <v>522</v>
      </c>
      <c r="AH48" s="2">
        <v>495</v>
      </c>
      <c r="AI48" s="2">
        <v>477</v>
      </c>
      <c r="AJ48" s="2">
        <v>465</v>
      </c>
      <c r="AK48" s="2">
        <v>436</v>
      </c>
      <c r="AL48" s="2">
        <v>436</v>
      </c>
      <c r="AM48" s="2">
        <v>438</v>
      </c>
      <c r="AN48" s="2">
        <v>444</v>
      </c>
      <c r="AO48" s="2">
        <v>448</v>
      </c>
      <c r="AP48" s="2">
        <v>457</v>
      </c>
      <c r="AQ48" s="2">
        <v>464</v>
      </c>
      <c r="AR48" s="2">
        <v>456</v>
      </c>
      <c r="AS48" s="2">
        <v>488</v>
      </c>
      <c r="AT48" s="2">
        <v>479</v>
      </c>
      <c r="AU48" s="2">
        <v>478</v>
      </c>
      <c r="AV48" s="2">
        <v>473</v>
      </c>
      <c r="AW48" s="2">
        <v>2346</v>
      </c>
      <c r="AX48" s="2">
        <v>2446</v>
      </c>
      <c r="AY48" s="2"/>
      <c r="AZ48" s="2"/>
      <c r="BA48" s="25"/>
      <c r="BB48" s="25"/>
      <c r="BC48" s="25"/>
      <c r="BD48" s="25"/>
      <c r="BK48" s="21">
        <v>2040</v>
      </c>
      <c r="BL48" s="21">
        <v>2000</v>
      </c>
    </row>
    <row r="49" spans="1:64" x14ac:dyDescent="0.2">
      <c r="A49">
        <v>31</v>
      </c>
      <c r="B49">
        <v>6</v>
      </c>
      <c r="C49" s="1">
        <v>334419</v>
      </c>
      <c r="D49" t="s">
        <v>166</v>
      </c>
      <c r="E49" s="2">
        <f t="shared" si="0"/>
        <v>510.25</v>
      </c>
      <c r="F49" s="2">
        <f t="shared" si="1"/>
        <v>622.75</v>
      </c>
      <c r="G49" s="2">
        <f t="shared" si="2"/>
        <v>660.25</v>
      </c>
      <c r="H49" s="2">
        <f t="shared" si="3"/>
        <v>643.5</v>
      </c>
      <c r="I49" s="2">
        <f t="shared" si="4"/>
        <v>621.5</v>
      </c>
      <c r="J49" s="2">
        <f t="shared" si="5"/>
        <v>287.75</v>
      </c>
      <c r="K49" s="2">
        <f t="shared" si="6"/>
        <v>454</v>
      </c>
      <c r="L49" s="2">
        <f t="shared" si="7"/>
        <v>581.25</v>
      </c>
      <c r="M49" s="2">
        <f t="shared" si="8"/>
        <v>623</v>
      </c>
      <c r="N49" s="2">
        <f t="shared" si="9"/>
        <v>665</v>
      </c>
      <c r="O49" s="2">
        <f t="shared" si="10"/>
        <v>665</v>
      </c>
      <c r="P49" s="2">
        <f t="shared" si="11"/>
        <v>641</v>
      </c>
      <c r="Q49" s="2">
        <v>517</v>
      </c>
      <c r="R49" s="2">
        <v>519</v>
      </c>
      <c r="S49" s="2">
        <v>510</v>
      </c>
      <c r="T49" s="2">
        <v>495</v>
      </c>
      <c r="U49" s="2">
        <v>595</v>
      </c>
      <c r="V49" s="2">
        <v>620</v>
      </c>
      <c r="W49" s="2">
        <v>639</v>
      </c>
      <c r="X49" s="2">
        <v>637</v>
      </c>
      <c r="Y49" s="2">
        <v>645</v>
      </c>
      <c r="Z49" s="2">
        <v>661</v>
      </c>
      <c r="AA49" s="2">
        <v>668</v>
      </c>
      <c r="AB49" s="2">
        <v>667</v>
      </c>
      <c r="AC49" s="2">
        <v>659</v>
      </c>
      <c r="AD49" s="2">
        <v>640</v>
      </c>
      <c r="AE49" s="2">
        <v>639</v>
      </c>
      <c r="AF49" s="2">
        <v>636</v>
      </c>
      <c r="AG49" s="2">
        <v>629</v>
      </c>
      <c r="AH49" s="2">
        <v>628</v>
      </c>
      <c r="AI49" s="2">
        <v>615</v>
      </c>
      <c r="AJ49" s="2">
        <v>614</v>
      </c>
      <c r="AK49" s="2">
        <v>283</v>
      </c>
      <c r="AL49" s="2">
        <v>281</v>
      </c>
      <c r="AM49" s="2">
        <v>289</v>
      </c>
      <c r="AN49" s="2">
        <v>298</v>
      </c>
      <c r="AO49" s="2">
        <v>438</v>
      </c>
      <c r="AP49" s="2">
        <v>448</v>
      </c>
      <c r="AQ49" s="2">
        <v>457</v>
      </c>
      <c r="AR49" s="2">
        <v>473</v>
      </c>
      <c r="AS49" s="2">
        <v>572</v>
      </c>
      <c r="AT49" s="2">
        <v>574</v>
      </c>
      <c r="AU49" s="2">
        <v>586</v>
      </c>
      <c r="AV49" s="2">
        <v>593</v>
      </c>
      <c r="AW49" s="2">
        <v>587</v>
      </c>
      <c r="AX49" s="2">
        <v>591</v>
      </c>
      <c r="AY49" s="2">
        <v>610</v>
      </c>
      <c r="AZ49" s="2">
        <v>704</v>
      </c>
      <c r="BA49" s="25">
        <v>665</v>
      </c>
      <c r="BB49" s="25">
        <v>665</v>
      </c>
      <c r="BC49" s="25">
        <v>675</v>
      </c>
      <c r="BD49" s="25">
        <v>655</v>
      </c>
      <c r="BE49">
        <v>680</v>
      </c>
      <c r="BF49">
        <v>680</v>
      </c>
      <c r="BG49">
        <v>657</v>
      </c>
      <c r="BH49">
        <v>643</v>
      </c>
      <c r="BI49">
        <v>651</v>
      </c>
      <c r="BJ49">
        <v>640</v>
      </c>
      <c r="BK49">
        <v>636</v>
      </c>
      <c r="BL49">
        <v>637</v>
      </c>
    </row>
    <row r="50" spans="1:64" x14ac:dyDescent="0.2">
      <c r="A50">
        <v>31</v>
      </c>
      <c r="B50">
        <v>4</v>
      </c>
      <c r="C50" s="1">
        <v>3345</v>
      </c>
      <c r="D50" t="s">
        <v>139</v>
      </c>
      <c r="E50" s="2">
        <f t="shared" si="0"/>
        <v>2084.75</v>
      </c>
      <c r="F50" s="2">
        <f t="shared" si="1"/>
        <v>2091</v>
      </c>
      <c r="G50" s="2">
        <f t="shared" si="2"/>
        <v>2219.75</v>
      </c>
      <c r="H50" s="2">
        <f t="shared" si="3"/>
        <v>2261.75</v>
      </c>
      <c r="I50" s="2">
        <f t="shared" si="4"/>
        <v>2636.75</v>
      </c>
      <c r="J50" s="2">
        <f t="shared" si="5"/>
        <v>2721.25</v>
      </c>
      <c r="K50" s="2">
        <f t="shared" si="6"/>
        <v>2820.5</v>
      </c>
      <c r="L50" s="2">
        <f t="shared" si="7"/>
        <v>2889</v>
      </c>
      <c r="M50" s="2">
        <f t="shared" si="8"/>
        <v>2168.5</v>
      </c>
      <c r="N50" s="2">
        <f t="shared" si="9"/>
        <v>2165.75</v>
      </c>
      <c r="O50" s="2">
        <f t="shared" si="10"/>
        <v>2240.75</v>
      </c>
      <c r="P50" s="2">
        <f t="shared" si="11"/>
        <v>2273.25</v>
      </c>
      <c r="Q50" s="2">
        <v>2135</v>
      </c>
      <c r="R50" s="2">
        <v>2102</v>
      </c>
      <c r="S50" s="2">
        <v>2073</v>
      </c>
      <c r="T50" s="2">
        <v>2029</v>
      </c>
      <c r="U50" s="2">
        <v>2071</v>
      </c>
      <c r="V50" s="2">
        <v>2075</v>
      </c>
      <c r="W50" s="2">
        <v>2109</v>
      </c>
      <c r="X50" s="2">
        <v>2109</v>
      </c>
      <c r="Y50" s="2">
        <v>2196</v>
      </c>
      <c r="Z50" s="2">
        <v>2216</v>
      </c>
      <c r="AA50" s="2">
        <v>2265</v>
      </c>
      <c r="AB50" s="2">
        <v>2202</v>
      </c>
      <c r="AC50" s="2">
        <v>2181</v>
      </c>
      <c r="AD50" s="2">
        <v>2285</v>
      </c>
      <c r="AE50" s="2">
        <v>2304</v>
      </c>
      <c r="AF50" s="2">
        <v>2277</v>
      </c>
      <c r="AG50" s="2">
        <v>2712</v>
      </c>
      <c r="AH50" s="2">
        <v>2592</v>
      </c>
      <c r="AI50" s="2">
        <v>2606</v>
      </c>
      <c r="AJ50" s="2">
        <v>2637</v>
      </c>
      <c r="AK50" s="2">
        <v>2674</v>
      </c>
      <c r="AL50" s="2">
        <v>2704</v>
      </c>
      <c r="AM50" s="2">
        <v>2740</v>
      </c>
      <c r="AN50" s="2">
        <v>2767</v>
      </c>
      <c r="AO50" s="2">
        <v>2789</v>
      </c>
      <c r="AP50" s="2">
        <v>2787</v>
      </c>
      <c r="AQ50" s="2">
        <v>2826</v>
      </c>
      <c r="AR50" s="2">
        <v>2880</v>
      </c>
      <c r="AS50" s="2">
        <v>2788</v>
      </c>
      <c r="AT50" s="2">
        <v>2906</v>
      </c>
      <c r="AU50" s="2">
        <v>2936</v>
      </c>
      <c r="AV50" s="2">
        <v>2926</v>
      </c>
      <c r="AW50" s="2">
        <v>2165</v>
      </c>
      <c r="AX50" s="2">
        <v>2175</v>
      </c>
      <c r="AY50" s="2">
        <v>2157</v>
      </c>
      <c r="AZ50" s="2">
        <v>2177</v>
      </c>
      <c r="BA50" s="24">
        <v>2153</v>
      </c>
      <c r="BB50" s="24">
        <v>2149</v>
      </c>
      <c r="BC50" s="24">
        <v>2179</v>
      </c>
      <c r="BD50" s="24">
        <v>2182</v>
      </c>
      <c r="BE50" s="21">
        <v>2222</v>
      </c>
      <c r="BF50" s="21">
        <v>2240</v>
      </c>
      <c r="BG50" s="21">
        <v>2252</v>
      </c>
      <c r="BH50" s="21">
        <v>2249</v>
      </c>
      <c r="BI50" s="21">
        <v>2248</v>
      </c>
      <c r="BJ50" s="21">
        <v>2254</v>
      </c>
      <c r="BK50" s="21">
        <v>2295</v>
      </c>
      <c r="BL50" s="21">
        <v>2296</v>
      </c>
    </row>
    <row r="51" spans="1:64" x14ac:dyDescent="0.2">
      <c r="A51">
        <v>31</v>
      </c>
      <c r="B51">
        <v>4</v>
      </c>
      <c r="C51" s="1">
        <v>3346</v>
      </c>
      <c r="D51" t="s">
        <v>138</v>
      </c>
      <c r="E51" s="2">
        <f t="shared" si="0"/>
        <v>172.75</v>
      </c>
      <c r="F51" s="2">
        <f t="shared" si="1"/>
        <v>169.25</v>
      </c>
      <c r="G51" s="2">
        <f t="shared" si="2"/>
        <v>192.25</v>
      </c>
      <c r="H51" s="2">
        <f t="shared" si="3"/>
        <v>147.25</v>
      </c>
      <c r="I51" s="2">
        <f t="shared" si="4"/>
        <v>102.75</v>
      </c>
      <c r="J51" s="2">
        <f t="shared" si="5"/>
        <v>92</v>
      </c>
      <c r="K51" s="2">
        <f t="shared" si="6"/>
        <v>96.5</v>
      </c>
      <c r="L51" s="2">
        <f t="shared" si="7"/>
        <v>106.5</v>
      </c>
      <c r="M51" s="2">
        <f t="shared" si="8"/>
        <v>91</v>
      </c>
      <c r="N51" s="2">
        <f t="shared" si="9"/>
        <v>77.5</v>
      </c>
      <c r="O51" s="2">
        <f t="shared" si="10"/>
        <v>85.5</v>
      </c>
      <c r="P51" s="2">
        <f t="shared" si="11"/>
        <v>95.75</v>
      </c>
      <c r="Q51" s="2">
        <v>183</v>
      </c>
      <c r="R51" s="2">
        <v>170</v>
      </c>
      <c r="S51" s="2">
        <v>173</v>
      </c>
      <c r="T51" s="2">
        <v>165</v>
      </c>
      <c r="U51" s="2">
        <v>81</v>
      </c>
      <c r="V51" s="2">
        <v>197</v>
      </c>
      <c r="W51" s="2">
        <v>199</v>
      </c>
      <c r="X51" s="2">
        <v>200</v>
      </c>
      <c r="Y51" s="2">
        <v>189</v>
      </c>
      <c r="Z51" s="2">
        <v>190</v>
      </c>
      <c r="AA51" s="2">
        <v>192</v>
      </c>
      <c r="AB51" s="2">
        <v>198</v>
      </c>
      <c r="AC51" s="2">
        <v>191</v>
      </c>
      <c r="AD51" s="2">
        <v>178</v>
      </c>
      <c r="AE51" s="2">
        <v>114</v>
      </c>
      <c r="AF51" s="2">
        <v>106</v>
      </c>
      <c r="AG51" s="2">
        <v>110</v>
      </c>
      <c r="AH51" s="2">
        <v>101</v>
      </c>
      <c r="AI51" s="2">
        <v>99</v>
      </c>
      <c r="AJ51" s="2">
        <v>101</v>
      </c>
      <c r="AK51" s="2">
        <v>94</v>
      </c>
      <c r="AL51" s="2">
        <v>95</v>
      </c>
      <c r="AM51" s="2">
        <v>90</v>
      </c>
      <c r="AN51" s="2">
        <v>89</v>
      </c>
      <c r="AO51" s="2">
        <v>89</v>
      </c>
      <c r="AP51" s="2">
        <v>93</v>
      </c>
      <c r="AQ51" s="2">
        <v>97</v>
      </c>
      <c r="AR51" s="2">
        <v>107</v>
      </c>
      <c r="AS51" s="2">
        <v>104</v>
      </c>
      <c r="AT51" s="2">
        <v>107</v>
      </c>
      <c r="AU51" s="2">
        <v>112</v>
      </c>
      <c r="AV51" s="2">
        <v>103</v>
      </c>
      <c r="AW51" s="2">
        <v>89</v>
      </c>
      <c r="AX51" s="2">
        <v>87</v>
      </c>
      <c r="AY51" s="2">
        <v>95</v>
      </c>
      <c r="AZ51" s="2">
        <v>93</v>
      </c>
      <c r="BA51" s="25">
        <v>72</v>
      </c>
      <c r="BB51" s="25">
        <v>76</v>
      </c>
      <c r="BC51" s="25">
        <v>79</v>
      </c>
      <c r="BD51" s="25">
        <v>83</v>
      </c>
      <c r="BE51">
        <v>76</v>
      </c>
      <c r="BF51">
        <v>87</v>
      </c>
      <c r="BG51">
        <v>89</v>
      </c>
      <c r="BH51">
        <v>90</v>
      </c>
      <c r="BI51">
        <v>91</v>
      </c>
      <c r="BJ51">
        <v>95</v>
      </c>
      <c r="BK51">
        <v>98</v>
      </c>
      <c r="BL51">
        <v>99</v>
      </c>
    </row>
    <row r="52" spans="1:64" x14ac:dyDescent="0.2">
      <c r="A52">
        <v>31</v>
      </c>
      <c r="B52">
        <v>3</v>
      </c>
      <c r="C52" s="1">
        <v>335</v>
      </c>
      <c r="D52" t="s">
        <v>93</v>
      </c>
      <c r="E52" s="2">
        <f t="shared" si="0"/>
        <v>1706</v>
      </c>
      <c r="F52" s="2">
        <f t="shared" si="1"/>
        <v>1819.5</v>
      </c>
      <c r="G52" s="2">
        <f t="shared" si="2"/>
        <v>1766</v>
      </c>
      <c r="H52" s="2">
        <f t="shared" si="3"/>
        <v>1788.5</v>
      </c>
      <c r="I52" s="2">
        <f t="shared" si="4"/>
        <v>1703.75</v>
      </c>
      <c r="J52" s="2">
        <f t="shared" si="5"/>
        <v>1889.25</v>
      </c>
      <c r="K52" s="2">
        <f t="shared" si="6"/>
        <v>1987.75</v>
      </c>
      <c r="L52" s="2">
        <f t="shared" si="7"/>
        <v>1971.75</v>
      </c>
      <c r="M52" s="2">
        <f t="shared" si="8"/>
        <v>2146.5</v>
      </c>
      <c r="N52" s="2">
        <f t="shared" si="9"/>
        <v>2206</v>
      </c>
      <c r="O52" s="2">
        <f t="shared" si="10"/>
        <v>2174</v>
      </c>
      <c r="P52" s="2">
        <f t="shared" si="11"/>
        <v>2249.5</v>
      </c>
      <c r="Q52" s="2">
        <v>1698</v>
      </c>
      <c r="R52" s="2">
        <v>1678</v>
      </c>
      <c r="S52" s="2">
        <v>1700</v>
      </c>
      <c r="T52" s="2">
        <v>1748</v>
      </c>
      <c r="U52" s="2">
        <v>1787</v>
      </c>
      <c r="V52" s="2">
        <v>1823</v>
      </c>
      <c r="W52" s="2">
        <v>1837</v>
      </c>
      <c r="X52" s="2">
        <v>1831</v>
      </c>
      <c r="Y52" s="2">
        <v>1738</v>
      </c>
      <c r="Z52" s="2">
        <v>1765</v>
      </c>
      <c r="AA52" s="2">
        <v>1772</v>
      </c>
      <c r="AB52" s="2">
        <v>1789</v>
      </c>
      <c r="AC52" s="2">
        <v>1784</v>
      </c>
      <c r="AD52" s="2">
        <v>1781</v>
      </c>
      <c r="AE52" s="2">
        <v>1795</v>
      </c>
      <c r="AF52" s="2">
        <v>1794</v>
      </c>
      <c r="AG52" s="2">
        <v>1782</v>
      </c>
      <c r="AH52" s="2">
        <v>1732</v>
      </c>
      <c r="AI52" s="2">
        <v>1685</v>
      </c>
      <c r="AJ52" s="2">
        <v>1616</v>
      </c>
      <c r="AK52" s="2">
        <v>1887</v>
      </c>
      <c r="AL52" s="2">
        <v>1882</v>
      </c>
      <c r="AM52" s="2">
        <v>1888</v>
      </c>
      <c r="AN52" s="2">
        <v>1900</v>
      </c>
      <c r="AO52" s="2">
        <v>1937</v>
      </c>
      <c r="AP52" s="2">
        <v>1983</v>
      </c>
      <c r="AQ52" s="2">
        <v>2019</v>
      </c>
      <c r="AR52" s="2">
        <v>2012</v>
      </c>
      <c r="AS52" s="2">
        <v>1922</v>
      </c>
      <c r="AT52" s="2">
        <v>1947</v>
      </c>
      <c r="AU52" s="2">
        <v>1995</v>
      </c>
      <c r="AV52" s="2">
        <v>2023</v>
      </c>
      <c r="AW52" s="2">
        <v>2165</v>
      </c>
      <c r="AX52" s="2">
        <v>2143</v>
      </c>
      <c r="AY52" s="2">
        <v>2137</v>
      </c>
      <c r="AZ52" s="2">
        <v>2141</v>
      </c>
      <c r="BA52" s="24">
        <v>2220</v>
      </c>
      <c r="BB52" s="24">
        <v>2213</v>
      </c>
      <c r="BC52" s="24">
        <v>2212</v>
      </c>
      <c r="BD52" s="24">
        <v>2179</v>
      </c>
      <c r="BE52" s="21">
        <v>2180</v>
      </c>
      <c r="BF52" s="21">
        <v>2169</v>
      </c>
      <c r="BG52" s="21">
        <v>2172</v>
      </c>
      <c r="BH52" s="21">
        <v>2175</v>
      </c>
      <c r="BI52" s="21">
        <v>2270</v>
      </c>
      <c r="BJ52" s="21">
        <v>2262</v>
      </c>
      <c r="BK52" s="21">
        <v>2258</v>
      </c>
      <c r="BL52" s="21">
        <v>2208</v>
      </c>
    </row>
    <row r="53" spans="1:64" x14ac:dyDescent="0.2">
      <c r="A53">
        <v>31</v>
      </c>
      <c r="B53">
        <v>4</v>
      </c>
      <c r="C53" s="1">
        <v>3359</v>
      </c>
      <c r="D53" t="s">
        <v>137</v>
      </c>
      <c r="E53" s="2">
        <f t="shared" si="0"/>
        <v>325.75</v>
      </c>
      <c r="F53" s="2">
        <f t="shared" si="1"/>
        <v>347</v>
      </c>
      <c r="G53" s="2">
        <f t="shared" si="2"/>
        <v>371.75</v>
      </c>
      <c r="H53" s="2">
        <f t="shared" si="3"/>
        <v>382</v>
      </c>
      <c r="I53" s="2">
        <f t="shared" si="4"/>
        <v>305</v>
      </c>
      <c r="J53" s="2">
        <f t="shared" si="5"/>
        <v>397.33333333333331</v>
      </c>
      <c r="K53" s="2">
        <f t="shared" si="6"/>
        <v>475.25</v>
      </c>
      <c r="L53" s="2">
        <f t="shared" si="7"/>
        <v>544</v>
      </c>
      <c r="M53" s="2">
        <f t="shared" si="8"/>
        <v>634.5</v>
      </c>
      <c r="N53" s="2">
        <f t="shared" si="9"/>
        <v>661</v>
      </c>
      <c r="O53" s="2">
        <f t="shared" si="10"/>
        <v>653.25</v>
      </c>
      <c r="P53" s="2">
        <f t="shared" si="11"/>
        <v>758.75</v>
      </c>
      <c r="Q53" s="2">
        <v>330</v>
      </c>
      <c r="R53" s="2">
        <v>324</v>
      </c>
      <c r="S53" s="2">
        <v>324</v>
      </c>
      <c r="T53" s="2">
        <v>325</v>
      </c>
      <c r="U53" s="2">
        <v>336</v>
      </c>
      <c r="V53" s="2">
        <v>345</v>
      </c>
      <c r="W53" s="2">
        <v>349</v>
      </c>
      <c r="X53" s="2">
        <v>358</v>
      </c>
      <c r="Y53" s="2">
        <v>365</v>
      </c>
      <c r="Z53" s="2">
        <v>363</v>
      </c>
      <c r="AA53" s="2">
        <v>375</v>
      </c>
      <c r="AB53" s="2">
        <v>384</v>
      </c>
      <c r="AC53" s="2">
        <v>377</v>
      </c>
      <c r="AD53" s="2">
        <v>369</v>
      </c>
      <c r="AE53" s="2">
        <v>383</v>
      </c>
      <c r="AF53" s="2">
        <v>399</v>
      </c>
      <c r="AG53" s="2"/>
      <c r="AH53" s="2"/>
      <c r="AI53" s="2"/>
      <c r="AJ53" s="2">
        <v>305</v>
      </c>
      <c r="AK53" s="2"/>
      <c r="AL53" s="2">
        <v>389</v>
      </c>
      <c r="AM53" s="2">
        <v>394</v>
      </c>
      <c r="AN53" s="2">
        <v>409</v>
      </c>
      <c r="AO53" s="2">
        <v>436</v>
      </c>
      <c r="AP53" s="2">
        <v>464</v>
      </c>
      <c r="AQ53" s="2">
        <v>494</v>
      </c>
      <c r="AR53" s="2">
        <v>507</v>
      </c>
      <c r="AS53" s="2">
        <v>533</v>
      </c>
      <c r="AT53" s="2">
        <v>545</v>
      </c>
      <c r="AU53" s="2">
        <v>546</v>
      </c>
      <c r="AV53" s="2">
        <v>552</v>
      </c>
      <c r="AW53" s="2">
        <v>637</v>
      </c>
      <c r="AX53" s="2">
        <v>635</v>
      </c>
      <c r="AY53" s="2">
        <v>631</v>
      </c>
      <c r="AZ53" s="2">
        <v>635</v>
      </c>
      <c r="BA53" s="25">
        <v>639</v>
      </c>
      <c r="BB53" s="25">
        <v>660</v>
      </c>
      <c r="BC53" s="25">
        <v>675</v>
      </c>
      <c r="BD53" s="25">
        <v>670</v>
      </c>
      <c r="BE53">
        <v>648</v>
      </c>
      <c r="BF53">
        <v>650</v>
      </c>
      <c r="BG53">
        <v>654</v>
      </c>
      <c r="BH53">
        <v>661</v>
      </c>
      <c r="BI53">
        <v>755</v>
      </c>
      <c r="BJ53">
        <v>765</v>
      </c>
      <c r="BK53">
        <v>756</v>
      </c>
      <c r="BL53">
        <v>759</v>
      </c>
    </row>
    <row r="54" spans="1:64" x14ac:dyDescent="0.2">
      <c r="A54">
        <v>31</v>
      </c>
      <c r="B54">
        <v>3</v>
      </c>
      <c r="C54" s="1">
        <v>336</v>
      </c>
      <c r="D54" t="s">
        <v>94</v>
      </c>
      <c r="E54" s="2">
        <f t="shared" si="0"/>
        <v>682.25</v>
      </c>
      <c r="F54" s="2">
        <f t="shared" si="1"/>
        <v>809</v>
      </c>
      <c r="G54" s="2">
        <f t="shared" si="2"/>
        <v>856.75</v>
      </c>
      <c r="H54" s="2">
        <f t="shared" si="3"/>
        <v>929.75</v>
      </c>
      <c r="I54" s="2">
        <f t="shared" si="4"/>
        <v>735.5</v>
      </c>
      <c r="J54" s="2">
        <f t="shared" si="5"/>
        <v>805.25</v>
      </c>
      <c r="K54" s="2">
        <f t="shared" si="6"/>
        <v>936.5</v>
      </c>
      <c r="L54" s="2">
        <f t="shared" si="7"/>
        <v>1080.5</v>
      </c>
      <c r="M54" s="2">
        <f t="shared" si="8"/>
        <v>1186</v>
      </c>
      <c r="N54" s="2">
        <f t="shared" si="9"/>
        <v>1228.5</v>
      </c>
      <c r="O54" s="2">
        <f t="shared" si="10"/>
        <v>1222.5</v>
      </c>
      <c r="P54" s="2">
        <f t="shared" si="11"/>
        <v>1219</v>
      </c>
      <c r="Q54" s="2">
        <v>642</v>
      </c>
      <c r="R54" s="2">
        <v>657</v>
      </c>
      <c r="S54" s="2">
        <v>704</v>
      </c>
      <c r="T54" s="2">
        <v>726</v>
      </c>
      <c r="U54" s="2">
        <v>788</v>
      </c>
      <c r="V54" s="2">
        <v>810</v>
      </c>
      <c r="W54" s="2">
        <v>816</v>
      </c>
      <c r="X54" s="2">
        <v>822</v>
      </c>
      <c r="Y54" s="2">
        <v>844</v>
      </c>
      <c r="Z54" s="2">
        <v>829</v>
      </c>
      <c r="AA54" s="2">
        <v>859</v>
      </c>
      <c r="AB54" s="2">
        <v>895</v>
      </c>
      <c r="AC54" s="2">
        <v>955</v>
      </c>
      <c r="AD54" s="2">
        <v>945</v>
      </c>
      <c r="AE54" s="2">
        <v>921</v>
      </c>
      <c r="AF54" s="2">
        <v>898</v>
      </c>
      <c r="AG54" s="2">
        <v>742</v>
      </c>
      <c r="AH54" s="2">
        <v>721</v>
      </c>
      <c r="AI54" s="2">
        <v>743</v>
      </c>
      <c r="AJ54" s="2">
        <v>736</v>
      </c>
      <c r="AK54" s="2">
        <v>764</v>
      </c>
      <c r="AL54" s="2">
        <v>797</v>
      </c>
      <c r="AM54" s="2">
        <v>826</v>
      </c>
      <c r="AN54" s="2">
        <v>834</v>
      </c>
      <c r="AO54" s="2">
        <v>904</v>
      </c>
      <c r="AP54" s="2">
        <v>938</v>
      </c>
      <c r="AQ54" s="2">
        <v>939</v>
      </c>
      <c r="AR54" s="2">
        <v>965</v>
      </c>
      <c r="AS54" s="2">
        <v>1038</v>
      </c>
      <c r="AT54" s="2">
        <v>1064</v>
      </c>
      <c r="AU54" s="2">
        <v>1109</v>
      </c>
      <c r="AV54" s="2">
        <v>1111</v>
      </c>
      <c r="AW54" s="2">
        <v>1162</v>
      </c>
      <c r="AX54" s="2">
        <v>1172</v>
      </c>
      <c r="AY54" s="2">
        <v>1199</v>
      </c>
      <c r="AZ54" s="2">
        <v>1211</v>
      </c>
      <c r="BA54" s="24">
        <v>1192</v>
      </c>
      <c r="BB54" s="24">
        <v>1217</v>
      </c>
      <c r="BC54" s="24">
        <v>1250</v>
      </c>
      <c r="BD54" s="24">
        <v>1255</v>
      </c>
      <c r="BE54" s="21">
        <v>1222</v>
      </c>
      <c r="BF54" s="21">
        <v>1226</v>
      </c>
      <c r="BG54" s="21">
        <v>1220</v>
      </c>
      <c r="BH54" s="21">
        <v>1222</v>
      </c>
      <c r="BI54" s="21">
        <v>1246</v>
      </c>
      <c r="BJ54" s="21">
        <v>1220</v>
      </c>
      <c r="BK54" s="21">
        <v>1214</v>
      </c>
      <c r="BL54" s="21">
        <v>1196</v>
      </c>
    </row>
    <row r="55" spans="1:64" x14ac:dyDescent="0.2">
      <c r="A55">
        <v>31</v>
      </c>
      <c r="B55">
        <v>4</v>
      </c>
      <c r="C55" s="1">
        <v>3364</v>
      </c>
      <c r="D55" t="s">
        <v>136</v>
      </c>
      <c r="E55" s="2">
        <f t="shared" si="0"/>
        <v>466.5</v>
      </c>
      <c r="F55" s="2">
        <f t="shared" si="1"/>
        <v>545.25</v>
      </c>
      <c r="G55" s="2">
        <f t="shared" si="2"/>
        <v>567.25</v>
      </c>
      <c r="H55" s="2">
        <f t="shared" si="3"/>
        <v>632</v>
      </c>
      <c r="I55" s="2">
        <f t="shared" si="4"/>
        <v>510.75</v>
      </c>
      <c r="J55" s="2">
        <f t="shared" si="5"/>
        <v>556.25</v>
      </c>
      <c r="K55" s="2">
        <f t="shared" si="6"/>
        <v>597.5</v>
      </c>
      <c r="L55" s="2">
        <f t="shared" si="7"/>
        <v>690.5</v>
      </c>
      <c r="M55" s="2">
        <f t="shared" si="8"/>
        <v>767.25</v>
      </c>
      <c r="N55" s="2">
        <f t="shared" si="9"/>
        <v>821</v>
      </c>
      <c r="O55" s="2">
        <f t="shared" si="10"/>
        <v>835.75</v>
      </c>
      <c r="P55" s="2">
        <f t="shared" si="11"/>
        <v>783.5</v>
      </c>
      <c r="Q55" s="2">
        <v>431</v>
      </c>
      <c r="R55" s="2">
        <v>446</v>
      </c>
      <c r="S55" s="2">
        <v>485</v>
      </c>
      <c r="T55" s="2">
        <v>504</v>
      </c>
      <c r="U55" s="2">
        <v>530</v>
      </c>
      <c r="V55" s="2">
        <v>547</v>
      </c>
      <c r="W55" s="2">
        <v>552</v>
      </c>
      <c r="X55" s="2">
        <v>552</v>
      </c>
      <c r="Y55" s="2">
        <v>566</v>
      </c>
      <c r="Z55" s="2">
        <v>538</v>
      </c>
      <c r="AA55" s="2">
        <v>564</v>
      </c>
      <c r="AB55" s="2">
        <v>601</v>
      </c>
      <c r="AC55" s="2">
        <v>653</v>
      </c>
      <c r="AD55" s="2">
        <v>648</v>
      </c>
      <c r="AE55" s="2">
        <v>621</v>
      </c>
      <c r="AF55" s="2">
        <v>606</v>
      </c>
      <c r="AG55" s="2">
        <v>521</v>
      </c>
      <c r="AH55" s="2">
        <v>496</v>
      </c>
      <c r="AI55" s="2">
        <v>509</v>
      </c>
      <c r="AJ55" s="2">
        <v>517</v>
      </c>
      <c r="AK55" s="2">
        <v>529</v>
      </c>
      <c r="AL55" s="2">
        <v>552</v>
      </c>
      <c r="AM55" s="2">
        <v>572</v>
      </c>
      <c r="AN55" s="2">
        <v>572</v>
      </c>
      <c r="AO55" s="2">
        <v>590</v>
      </c>
      <c r="AP55" s="2">
        <v>609</v>
      </c>
      <c r="AQ55" s="2">
        <v>591</v>
      </c>
      <c r="AR55" s="2">
        <v>600</v>
      </c>
      <c r="AS55" s="2">
        <v>649</v>
      </c>
      <c r="AT55" s="2">
        <v>674</v>
      </c>
      <c r="AU55" s="2">
        <v>714</v>
      </c>
      <c r="AV55" s="2">
        <v>725</v>
      </c>
      <c r="AW55" s="2">
        <v>741</v>
      </c>
      <c r="AX55" s="2">
        <v>754</v>
      </c>
      <c r="AY55" s="2">
        <v>778</v>
      </c>
      <c r="AZ55" s="2">
        <v>796</v>
      </c>
      <c r="BA55" s="25">
        <v>804</v>
      </c>
      <c r="BB55" s="25">
        <v>818</v>
      </c>
      <c r="BC55" s="25">
        <v>827</v>
      </c>
      <c r="BD55" s="25">
        <v>835</v>
      </c>
      <c r="BE55">
        <v>833</v>
      </c>
      <c r="BF55">
        <v>838</v>
      </c>
      <c r="BG55">
        <v>840</v>
      </c>
      <c r="BH55">
        <v>832</v>
      </c>
      <c r="BJ55">
        <v>791</v>
      </c>
      <c r="BL55">
        <v>776</v>
      </c>
    </row>
    <row r="56" spans="1:64" x14ac:dyDescent="0.2">
      <c r="A56">
        <v>31</v>
      </c>
      <c r="B56">
        <v>3</v>
      </c>
      <c r="C56" s="1">
        <v>337</v>
      </c>
      <c r="D56" t="s">
        <v>96</v>
      </c>
      <c r="E56" s="2">
        <f t="shared" si="0"/>
        <v>1477.75</v>
      </c>
      <c r="F56" s="2">
        <f t="shared" si="1"/>
        <v>1595.75</v>
      </c>
      <c r="G56" s="2">
        <f t="shared" si="2"/>
        <v>1660.75</v>
      </c>
      <c r="H56" s="2">
        <f t="shared" si="3"/>
        <v>1575.75</v>
      </c>
      <c r="I56" s="2">
        <f t="shared" si="4"/>
        <v>1330.25</v>
      </c>
      <c r="J56" s="2">
        <f t="shared" si="5"/>
        <v>1209.75</v>
      </c>
      <c r="K56" s="2">
        <f t="shared" si="6"/>
        <v>1275.5</v>
      </c>
      <c r="L56" s="2">
        <f t="shared" si="7"/>
        <v>1357.75</v>
      </c>
      <c r="M56" s="2">
        <f t="shared" si="8"/>
        <v>1480.25</v>
      </c>
      <c r="N56" s="2">
        <f t="shared" si="9"/>
        <v>1490.5</v>
      </c>
      <c r="O56" s="2">
        <f t="shared" si="10"/>
        <v>1675.5</v>
      </c>
      <c r="P56" s="2">
        <f t="shared" si="11"/>
        <v>1741.5</v>
      </c>
      <c r="Q56" s="2">
        <v>1419</v>
      </c>
      <c r="R56" s="2">
        <v>1435</v>
      </c>
      <c r="S56" s="2">
        <v>1505</v>
      </c>
      <c r="T56" s="2">
        <v>1552</v>
      </c>
      <c r="U56" s="2">
        <v>1550</v>
      </c>
      <c r="V56" s="2">
        <v>1553</v>
      </c>
      <c r="W56" s="2">
        <v>1619</v>
      </c>
      <c r="X56" s="2">
        <v>1661</v>
      </c>
      <c r="Y56" s="2">
        <v>1710</v>
      </c>
      <c r="Z56" s="2">
        <v>1670</v>
      </c>
      <c r="AA56" s="2">
        <v>1668</v>
      </c>
      <c r="AB56" s="2">
        <v>1595</v>
      </c>
      <c r="AC56" s="2">
        <v>1569</v>
      </c>
      <c r="AD56" s="2">
        <v>1590</v>
      </c>
      <c r="AE56" s="2">
        <v>1621</v>
      </c>
      <c r="AF56" s="2">
        <v>1523</v>
      </c>
      <c r="AG56" s="2">
        <v>1434</v>
      </c>
      <c r="AH56" s="2">
        <v>1387</v>
      </c>
      <c r="AI56" s="2">
        <v>1299</v>
      </c>
      <c r="AJ56" s="2">
        <v>1201</v>
      </c>
      <c r="AK56" s="2">
        <v>1193</v>
      </c>
      <c r="AL56" s="2">
        <v>1214</v>
      </c>
      <c r="AM56" s="2">
        <v>1220</v>
      </c>
      <c r="AN56" s="2">
        <v>1212</v>
      </c>
      <c r="AO56" s="2">
        <v>1262</v>
      </c>
      <c r="AP56" s="2">
        <v>1296</v>
      </c>
      <c r="AQ56" s="2">
        <v>1289</v>
      </c>
      <c r="AR56" s="2">
        <v>1255</v>
      </c>
      <c r="AS56" s="2">
        <v>1300</v>
      </c>
      <c r="AT56" s="2">
        <v>1354</v>
      </c>
      <c r="AU56" s="2">
        <v>1363</v>
      </c>
      <c r="AV56" s="2">
        <v>1414</v>
      </c>
      <c r="AW56" s="2">
        <v>1446</v>
      </c>
      <c r="AX56" s="2">
        <v>1459</v>
      </c>
      <c r="AY56" s="2">
        <v>1478</v>
      </c>
      <c r="AZ56" s="2">
        <v>1538</v>
      </c>
      <c r="BA56" s="24">
        <v>1547</v>
      </c>
      <c r="BB56" s="24">
        <v>1524</v>
      </c>
      <c r="BC56" s="24">
        <v>1451</v>
      </c>
      <c r="BD56" s="24">
        <v>1440</v>
      </c>
      <c r="BE56" s="21">
        <v>1675</v>
      </c>
      <c r="BF56" s="21">
        <v>1666</v>
      </c>
      <c r="BG56" s="21">
        <v>1682</v>
      </c>
      <c r="BH56" s="21">
        <v>1679</v>
      </c>
      <c r="BI56" s="21">
        <v>1685</v>
      </c>
      <c r="BJ56" s="21">
        <v>1714</v>
      </c>
      <c r="BK56" s="21">
        <v>1765</v>
      </c>
      <c r="BL56" s="21">
        <v>1802</v>
      </c>
    </row>
    <row r="57" spans="1:64" x14ac:dyDescent="0.2">
      <c r="A57">
        <v>31</v>
      </c>
      <c r="B57">
        <v>3</v>
      </c>
      <c r="C57" s="1">
        <v>339</v>
      </c>
      <c r="D57" t="s">
        <v>95</v>
      </c>
      <c r="E57" s="2">
        <f t="shared" si="0"/>
        <v>3760.25</v>
      </c>
      <c r="F57" s="2">
        <f t="shared" si="1"/>
        <v>3318.75</v>
      </c>
      <c r="G57" s="2">
        <f t="shared" si="2"/>
        <v>3058.5</v>
      </c>
      <c r="H57" s="2">
        <f t="shared" si="3"/>
        <v>2932</v>
      </c>
      <c r="I57" s="2">
        <f t="shared" si="4"/>
        <v>2657.75</v>
      </c>
      <c r="J57" s="2">
        <f t="shared" si="5"/>
        <v>2511.5</v>
      </c>
      <c r="K57" s="2">
        <f t="shared" si="6"/>
        <v>2651.5</v>
      </c>
      <c r="L57" s="2">
        <f t="shared" si="7"/>
        <v>2705</v>
      </c>
      <c r="M57" s="2">
        <f t="shared" si="8"/>
        <v>2821</v>
      </c>
      <c r="N57" s="2">
        <f t="shared" si="9"/>
        <v>2862.75</v>
      </c>
      <c r="O57" s="2">
        <f t="shared" si="10"/>
        <v>2863</v>
      </c>
      <c r="P57" s="2">
        <f t="shared" si="11"/>
        <v>2925.75</v>
      </c>
      <c r="Q57" s="2">
        <v>3959</v>
      </c>
      <c r="R57" s="2">
        <v>3817</v>
      </c>
      <c r="S57" s="2">
        <v>3719</v>
      </c>
      <c r="T57" s="2">
        <v>3546</v>
      </c>
      <c r="U57" s="2">
        <v>3436</v>
      </c>
      <c r="V57" s="2">
        <v>3253</v>
      </c>
      <c r="W57" s="2">
        <v>3305</v>
      </c>
      <c r="X57" s="2">
        <v>3281</v>
      </c>
      <c r="Y57" s="2">
        <v>3044</v>
      </c>
      <c r="Z57" s="2">
        <v>3089</v>
      </c>
      <c r="AA57" s="2">
        <v>3023</v>
      </c>
      <c r="AB57" s="2">
        <v>3078</v>
      </c>
      <c r="AC57" s="2">
        <v>3020</v>
      </c>
      <c r="AD57" s="2">
        <v>2973</v>
      </c>
      <c r="AE57" s="2">
        <v>2953</v>
      </c>
      <c r="AF57" s="2">
        <v>2782</v>
      </c>
      <c r="AG57" s="2">
        <v>2740</v>
      </c>
      <c r="AH57" s="2">
        <v>2718</v>
      </c>
      <c r="AI57" s="2">
        <v>2596</v>
      </c>
      <c r="AJ57" s="2">
        <v>2577</v>
      </c>
      <c r="AK57" s="2">
        <v>2492</v>
      </c>
      <c r="AL57" s="2">
        <v>2483</v>
      </c>
      <c r="AM57" s="2">
        <v>2506</v>
      </c>
      <c r="AN57" s="2">
        <v>2565</v>
      </c>
      <c r="AO57" s="2">
        <v>2603</v>
      </c>
      <c r="AP57" s="2">
        <v>2669</v>
      </c>
      <c r="AQ57" s="2">
        <v>2683</v>
      </c>
      <c r="AR57" s="2">
        <v>2651</v>
      </c>
      <c r="AS57" s="2">
        <v>2611</v>
      </c>
      <c r="AT57" s="2">
        <v>2726</v>
      </c>
      <c r="AU57" s="2">
        <v>2724</v>
      </c>
      <c r="AV57" s="2">
        <v>2759</v>
      </c>
      <c r="AW57" s="2">
        <v>2756</v>
      </c>
      <c r="AX57" s="2">
        <v>2843</v>
      </c>
      <c r="AY57" s="2">
        <v>2830</v>
      </c>
      <c r="AZ57" s="2">
        <v>2855</v>
      </c>
      <c r="BA57" s="24">
        <v>2810</v>
      </c>
      <c r="BB57" s="24">
        <v>2896</v>
      </c>
      <c r="BC57" s="24">
        <v>2878</v>
      </c>
      <c r="BD57" s="24">
        <v>2867</v>
      </c>
      <c r="BE57" s="21">
        <v>2862</v>
      </c>
      <c r="BF57" s="21">
        <v>2913</v>
      </c>
      <c r="BG57" s="21">
        <v>2855</v>
      </c>
      <c r="BH57" s="21">
        <v>2822</v>
      </c>
      <c r="BI57" s="21">
        <v>2971</v>
      </c>
      <c r="BJ57" s="21">
        <v>2970</v>
      </c>
      <c r="BK57" s="21">
        <v>2950</v>
      </c>
      <c r="BL57" s="21">
        <v>2812</v>
      </c>
    </row>
    <row r="58" spans="1:64" x14ac:dyDescent="0.2">
      <c r="A58">
        <v>31</v>
      </c>
      <c r="B58">
        <v>4</v>
      </c>
      <c r="C58" s="1">
        <v>3391</v>
      </c>
      <c r="D58" t="s">
        <v>135</v>
      </c>
      <c r="E58" s="2">
        <f t="shared" si="0"/>
        <v>1385</v>
      </c>
      <c r="F58" s="2">
        <f t="shared" si="1"/>
        <v>1082.25</v>
      </c>
      <c r="G58" s="2">
        <f t="shared" si="2"/>
        <v>844.75</v>
      </c>
      <c r="H58" s="2">
        <f t="shared" si="3"/>
        <v>852.5</v>
      </c>
      <c r="I58" s="2">
        <f t="shared" si="4"/>
        <v>856.5</v>
      </c>
      <c r="J58" s="2">
        <f t="shared" si="5"/>
        <v>849</v>
      </c>
      <c r="K58" s="2">
        <f t="shared" si="6"/>
        <v>938.75</v>
      </c>
      <c r="L58" s="2">
        <f t="shared" si="7"/>
        <v>927.5</v>
      </c>
      <c r="M58" s="2">
        <f t="shared" si="8"/>
        <v>958.25</v>
      </c>
      <c r="N58" s="2">
        <f t="shared" si="9"/>
        <v>988.5</v>
      </c>
      <c r="O58" s="2">
        <f t="shared" si="10"/>
        <v>1019.75</v>
      </c>
      <c r="P58" s="2">
        <f t="shared" si="11"/>
        <v>1146.75</v>
      </c>
      <c r="Q58" s="2">
        <v>1492</v>
      </c>
      <c r="R58" s="2">
        <v>1415</v>
      </c>
      <c r="S58" s="2">
        <v>1384</v>
      </c>
      <c r="T58" s="2">
        <v>1249</v>
      </c>
      <c r="U58" s="2">
        <v>1237</v>
      </c>
      <c r="V58" s="2">
        <v>1019</v>
      </c>
      <c r="W58" s="2">
        <v>1035</v>
      </c>
      <c r="X58" s="2">
        <v>1038</v>
      </c>
      <c r="Y58" s="2">
        <v>855</v>
      </c>
      <c r="Z58" s="2">
        <v>846</v>
      </c>
      <c r="AA58" s="2">
        <v>842</v>
      </c>
      <c r="AB58" s="2">
        <v>836</v>
      </c>
      <c r="AC58" s="2">
        <v>824</v>
      </c>
      <c r="AD58" s="2">
        <v>872</v>
      </c>
      <c r="AE58" s="2">
        <v>860</v>
      </c>
      <c r="AF58" s="2">
        <v>854</v>
      </c>
      <c r="AG58" s="2">
        <v>881</v>
      </c>
      <c r="AH58" s="2">
        <v>853</v>
      </c>
      <c r="AI58" s="2">
        <v>847</v>
      </c>
      <c r="AJ58" s="2">
        <v>845</v>
      </c>
      <c r="AK58" s="2">
        <v>820</v>
      </c>
      <c r="AL58" s="2">
        <v>840</v>
      </c>
      <c r="AM58" s="2">
        <v>872</v>
      </c>
      <c r="AN58" s="2">
        <v>864</v>
      </c>
      <c r="AO58" s="2">
        <v>924</v>
      </c>
      <c r="AP58" s="2">
        <v>957</v>
      </c>
      <c r="AQ58" s="2">
        <v>952</v>
      </c>
      <c r="AR58" s="2">
        <v>922</v>
      </c>
      <c r="AS58" s="2">
        <v>923</v>
      </c>
      <c r="AT58" s="2">
        <v>925</v>
      </c>
      <c r="AU58" s="2">
        <v>929</v>
      </c>
      <c r="AV58" s="2">
        <v>933</v>
      </c>
      <c r="AW58" s="2">
        <v>924</v>
      </c>
      <c r="AX58" s="2">
        <v>969</v>
      </c>
      <c r="AY58" s="2">
        <v>955</v>
      </c>
      <c r="AZ58" s="2">
        <v>985</v>
      </c>
      <c r="BA58" s="25">
        <v>956</v>
      </c>
      <c r="BB58" s="25">
        <v>979</v>
      </c>
      <c r="BC58" s="24">
        <v>1001</v>
      </c>
      <c r="BD58" s="24">
        <v>1018</v>
      </c>
      <c r="BE58" s="21">
        <v>1030</v>
      </c>
      <c r="BF58" s="21">
        <v>1038</v>
      </c>
      <c r="BG58" s="21">
        <v>1013</v>
      </c>
      <c r="BH58">
        <v>998</v>
      </c>
      <c r="BI58" s="21">
        <v>1130</v>
      </c>
      <c r="BJ58" s="21">
        <v>1141</v>
      </c>
      <c r="BK58" s="21">
        <v>1156</v>
      </c>
      <c r="BL58" s="21">
        <v>1160</v>
      </c>
    </row>
    <row r="59" spans="1:64" x14ac:dyDescent="0.2">
      <c r="A59">
        <v>10</v>
      </c>
      <c r="B59">
        <v>1</v>
      </c>
      <c r="C59" s="1">
        <v>1021</v>
      </c>
      <c r="D59" s="3" t="s">
        <v>34</v>
      </c>
      <c r="E59" s="2">
        <f t="shared" si="0"/>
        <v>131069.75</v>
      </c>
      <c r="F59" s="2">
        <f t="shared" si="1"/>
        <v>134478.5</v>
      </c>
      <c r="G59" s="2">
        <f t="shared" si="2"/>
        <v>142917</v>
      </c>
      <c r="H59" s="2">
        <f t="shared" si="3"/>
        <v>146200.25</v>
      </c>
      <c r="I59" s="2">
        <f t="shared" si="4"/>
        <v>140369.5</v>
      </c>
      <c r="J59" s="2">
        <f t="shared" si="5"/>
        <v>143149</v>
      </c>
      <c r="K59" s="2">
        <f t="shared" si="6"/>
        <v>148939.75</v>
      </c>
      <c r="L59" s="2">
        <f t="shared" si="7"/>
        <v>154287</v>
      </c>
      <c r="M59" s="2">
        <f t="shared" si="8"/>
        <v>160118</v>
      </c>
      <c r="N59" s="2">
        <f t="shared" si="9"/>
        <v>161698.25</v>
      </c>
      <c r="O59" s="2">
        <f t="shared" si="10"/>
        <v>167842.75</v>
      </c>
      <c r="P59" s="2">
        <f t="shared" si="11"/>
        <v>174258.5</v>
      </c>
      <c r="Q59" s="2">
        <v>126531</v>
      </c>
      <c r="R59" s="2">
        <v>129105</v>
      </c>
      <c r="S59" s="2">
        <v>133268</v>
      </c>
      <c r="T59" s="2">
        <v>135375</v>
      </c>
      <c r="U59" s="2">
        <v>130592</v>
      </c>
      <c r="V59" s="2">
        <v>132420</v>
      </c>
      <c r="W59" s="2">
        <v>135033</v>
      </c>
      <c r="X59" s="2">
        <v>139869</v>
      </c>
      <c r="Y59" s="2">
        <v>139129</v>
      </c>
      <c r="Z59" s="2">
        <v>141649</v>
      </c>
      <c r="AA59" s="2">
        <v>143501</v>
      </c>
      <c r="AB59" s="2">
        <v>147389</v>
      </c>
      <c r="AC59" s="2">
        <v>144943</v>
      </c>
      <c r="AD59" s="2">
        <v>145188</v>
      </c>
      <c r="AE59" s="2">
        <v>146296</v>
      </c>
      <c r="AF59" s="2">
        <v>148374</v>
      </c>
      <c r="AG59" s="2">
        <v>141591</v>
      </c>
      <c r="AH59" s="2">
        <v>138574</v>
      </c>
      <c r="AI59" s="2">
        <v>139292</v>
      </c>
      <c r="AJ59" s="2">
        <v>142021</v>
      </c>
      <c r="AK59" s="2">
        <v>139766</v>
      </c>
      <c r="AL59" s="2">
        <v>142400</v>
      </c>
      <c r="AM59" s="2">
        <v>143260</v>
      </c>
      <c r="AN59" s="2">
        <v>147170</v>
      </c>
      <c r="AO59" s="2">
        <v>145578</v>
      </c>
      <c r="AP59" s="2">
        <v>147179</v>
      </c>
      <c r="AQ59" s="2">
        <v>149130</v>
      </c>
      <c r="AR59" s="2">
        <v>153872</v>
      </c>
      <c r="AS59" s="2">
        <v>150997</v>
      </c>
      <c r="AT59" s="2">
        <v>152639</v>
      </c>
      <c r="AU59" s="2">
        <v>154298</v>
      </c>
      <c r="AV59" s="2">
        <v>159214</v>
      </c>
      <c r="AW59" s="2">
        <v>156264</v>
      </c>
      <c r="AX59" s="2">
        <v>158192</v>
      </c>
      <c r="AY59" s="2">
        <v>160224</v>
      </c>
      <c r="AZ59" s="2">
        <v>165792</v>
      </c>
      <c r="BA59" s="24">
        <v>159040</v>
      </c>
      <c r="BB59" s="24">
        <v>159848</v>
      </c>
      <c r="BC59" s="24">
        <v>161310</v>
      </c>
      <c r="BD59" s="24">
        <v>166595</v>
      </c>
      <c r="BE59" s="21">
        <v>163378</v>
      </c>
      <c r="BF59" s="21">
        <v>165528</v>
      </c>
      <c r="BG59" s="21">
        <v>168574</v>
      </c>
      <c r="BH59" s="21">
        <v>173891</v>
      </c>
      <c r="BI59" s="21">
        <v>170473</v>
      </c>
      <c r="BJ59" s="21">
        <v>171844</v>
      </c>
      <c r="BK59" s="21">
        <v>174828</v>
      </c>
      <c r="BL59" s="21">
        <v>179889</v>
      </c>
    </row>
    <row r="60" spans="1:64" x14ac:dyDescent="0.2">
      <c r="A60">
        <v>42</v>
      </c>
      <c r="B60">
        <v>2</v>
      </c>
      <c r="C60" s="1">
        <v>42</v>
      </c>
      <c r="D60" s="3" t="s">
        <v>35</v>
      </c>
      <c r="E60" s="2">
        <f t="shared" si="0"/>
        <v>37304.5</v>
      </c>
      <c r="F60" s="2">
        <f t="shared" si="1"/>
        <v>37645.75</v>
      </c>
      <c r="G60" s="2">
        <f t="shared" si="2"/>
        <v>40228.5</v>
      </c>
      <c r="H60" s="2">
        <f t="shared" si="3"/>
        <v>40423</v>
      </c>
      <c r="I60" s="2">
        <f t="shared" si="4"/>
        <v>37065</v>
      </c>
      <c r="J60" s="2">
        <f t="shared" si="5"/>
        <v>39832.75</v>
      </c>
      <c r="K60" s="2">
        <f t="shared" si="6"/>
        <v>42288.25</v>
      </c>
      <c r="L60" s="2">
        <f t="shared" si="7"/>
        <v>44205.75</v>
      </c>
      <c r="M60" s="2">
        <f t="shared" si="8"/>
        <v>45414.25</v>
      </c>
      <c r="N60" s="2">
        <f t="shared" si="9"/>
        <v>41802.75</v>
      </c>
      <c r="O60" s="2">
        <f t="shared" si="10"/>
        <v>44498.75</v>
      </c>
      <c r="P60" s="2">
        <f t="shared" si="11"/>
        <v>45618.25</v>
      </c>
      <c r="Q60" s="2">
        <v>36231</v>
      </c>
      <c r="R60" s="2">
        <v>36874</v>
      </c>
      <c r="S60" s="2">
        <v>38771</v>
      </c>
      <c r="T60" s="2">
        <v>37342</v>
      </c>
      <c r="U60" s="2">
        <v>36623</v>
      </c>
      <c r="V60" s="2">
        <v>37045</v>
      </c>
      <c r="W60" s="2">
        <v>37790</v>
      </c>
      <c r="X60" s="2">
        <v>39125</v>
      </c>
      <c r="Y60" s="2">
        <v>39576</v>
      </c>
      <c r="Z60" s="2">
        <v>40489</v>
      </c>
      <c r="AA60" s="2">
        <v>40717</v>
      </c>
      <c r="AB60" s="2">
        <v>40132</v>
      </c>
      <c r="AC60" s="2">
        <v>40278</v>
      </c>
      <c r="AD60" s="2">
        <v>40220</v>
      </c>
      <c r="AE60" s="2">
        <v>40601</v>
      </c>
      <c r="AF60" s="2">
        <v>40593</v>
      </c>
      <c r="AG60" s="2">
        <v>38236</v>
      </c>
      <c r="AH60" s="2">
        <v>36301</v>
      </c>
      <c r="AI60" s="2">
        <v>36797</v>
      </c>
      <c r="AJ60" s="2">
        <v>36926</v>
      </c>
      <c r="AK60" s="2">
        <v>38146</v>
      </c>
      <c r="AL60" s="2">
        <v>40183</v>
      </c>
      <c r="AM60" s="2">
        <v>40352</v>
      </c>
      <c r="AN60" s="2">
        <v>40650</v>
      </c>
      <c r="AO60" s="2">
        <v>41037</v>
      </c>
      <c r="AP60" s="2">
        <v>41788</v>
      </c>
      <c r="AQ60" s="2">
        <v>42509</v>
      </c>
      <c r="AR60" s="2">
        <v>43819</v>
      </c>
      <c r="AS60" s="2">
        <v>43713</v>
      </c>
      <c r="AT60" s="2">
        <v>44323</v>
      </c>
      <c r="AU60" s="2">
        <v>44468</v>
      </c>
      <c r="AV60" s="2">
        <v>44319</v>
      </c>
      <c r="AW60" s="2">
        <v>44869</v>
      </c>
      <c r="AX60" s="2">
        <v>45076</v>
      </c>
      <c r="AY60" s="2">
        <v>45446</v>
      </c>
      <c r="AZ60" s="2">
        <v>46266</v>
      </c>
      <c r="BA60" s="24">
        <v>41228</v>
      </c>
      <c r="BB60" s="24">
        <v>41341</v>
      </c>
      <c r="BC60" s="24">
        <v>41929</v>
      </c>
      <c r="BD60" s="24">
        <v>42713</v>
      </c>
      <c r="BE60" s="21">
        <v>43578</v>
      </c>
      <c r="BF60" s="21">
        <v>44161</v>
      </c>
      <c r="BG60" s="21">
        <v>44854</v>
      </c>
      <c r="BH60" s="21">
        <v>45402</v>
      </c>
      <c r="BI60" s="21">
        <v>44915</v>
      </c>
      <c r="BJ60" s="21">
        <v>45797</v>
      </c>
      <c r="BK60" s="21">
        <v>46048</v>
      </c>
      <c r="BL60" s="21">
        <v>45713</v>
      </c>
    </row>
    <row r="61" spans="1:64" x14ac:dyDescent="0.2">
      <c r="A61">
        <v>42</v>
      </c>
      <c r="B61">
        <v>3</v>
      </c>
      <c r="C61" s="1">
        <v>423</v>
      </c>
      <c r="D61" t="s">
        <v>97</v>
      </c>
      <c r="E61" s="2">
        <f t="shared" si="0"/>
        <v>29178.75</v>
      </c>
      <c r="F61" s="2">
        <f t="shared" si="1"/>
        <v>29034.5</v>
      </c>
      <c r="G61" s="2">
        <f t="shared" si="2"/>
        <v>30846</v>
      </c>
      <c r="H61" s="2">
        <f t="shared" si="3"/>
        <v>30771.25</v>
      </c>
      <c r="I61" s="2">
        <f t="shared" si="4"/>
        <v>27465</v>
      </c>
      <c r="J61" s="2">
        <f t="shared" si="5"/>
        <v>30121.5</v>
      </c>
      <c r="K61" s="2">
        <f t="shared" si="6"/>
        <v>32212.5</v>
      </c>
      <c r="L61" s="2">
        <f t="shared" si="7"/>
        <v>33714.5</v>
      </c>
      <c r="M61" s="2">
        <f t="shared" si="8"/>
        <v>34430</v>
      </c>
      <c r="N61" s="2">
        <f t="shared" si="9"/>
        <v>29937.25</v>
      </c>
      <c r="O61" s="2">
        <f t="shared" si="10"/>
        <v>31987.75</v>
      </c>
      <c r="P61" s="2">
        <f t="shared" si="11"/>
        <v>33120.75</v>
      </c>
      <c r="Q61" s="2">
        <v>28273</v>
      </c>
      <c r="R61" s="2">
        <v>28746</v>
      </c>
      <c r="S61" s="2">
        <v>30583</v>
      </c>
      <c r="T61" s="2">
        <v>29113</v>
      </c>
      <c r="U61" s="2">
        <v>28246</v>
      </c>
      <c r="V61" s="2">
        <v>28485</v>
      </c>
      <c r="W61" s="2">
        <v>29112</v>
      </c>
      <c r="X61" s="2">
        <v>30295</v>
      </c>
      <c r="Y61" s="2">
        <v>30484</v>
      </c>
      <c r="Z61" s="2">
        <v>31130</v>
      </c>
      <c r="AA61" s="2">
        <v>31265</v>
      </c>
      <c r="AB61" s="2">
        <v>30505</v>
      </c>
      <c r="AC61" s="2">
        <v>30673</v>
      </c>
      <c r="AD61" s="2">
        <v>30635</v>
      </c>
      <c r="AE61" s="2">
        <v>30922</v>
      </c>
      <c r="AF61" s="2">
        <v>30855</v>
      </c>
      <c r="AG61" s="2">
        <v>28690</v>
      </c>
      <c r="AH61" s="2">
        <v>26813</v>
      </c>
      <c r="AI61" s="2">
        <v>27121</v>
      </c>
      <c r="AJ61" s="2">
        <v>27236</v>
      </c>
      <c r="AK61" s="2">
        <v>28492</v>
      </c>
      <c r="AL61" s="2">
        <v>30548</v>
      </c>
      <c r="AM61" s="2">
        <v>30622</v>
      </c>
      <c r="AN61" s="2">
        <v>30824</v>
      </c>
      <c r="AO61" s="2">
        <v>31210</v>
      </c>
      <c r="AP61" s="2">
        <v>31754</v>
      </c>
      <c r="AQ61" s="2">
        <v>32374</v>
      </c>
      <c r="AR61" s="2">
        <v>33512</v>
      </c>
      <c r="AS61" s="2">
        <v>33526</v>
      </c>
      <c r="AT61" s="2">
        <v>33852</v>
      </c>
      <c r="AU61" s="2">
        <v>33917</v>
      </c>
      <c r="AV61" s="2">
        <v>33563</v>
      </c>
      <c r="AW61" s="2">
        <v>34176</v>
      </c>
      <c r="AX61" s="2">
        <v>34196</v>
      </c>
      <c r="AY61" s="2">
        <v>34364</v>
      </c>
      <c r="AZ61" s="2">
        <v>34984</v>
      </c>
      <c r="BA61" s="24">
        <v>29795</v>
      </c>
      <c r="BB61" s="24">
        <v>29547</v>
      </c>
      <c r="BC61" s="24">
        <v>30048</v>
      </c>
      <c r="BD61" s="24">
        <v>30359</v>
      </c>
      <c r="BE61" s="21">
        <v>31123</v>
      </c>
      <c r="BF61" s="21">
        <v>31479</v>
      </c>
      <c r="BG61" s="21">
        <v>32457</v>
      </c>
      <c r="BH61" s="21">
        <v>32892</v>
      </c>
      <c r="BI61" s="21">
        <v>32629</v>
      </c>
      <c r="BJ61" s="21">
        <v>33316</v>
      </c>
      <c r="BK61" s="21">
        <v>33499</v>
      </c>
      <c r="BL61" s="21">
        <v>33039</v>
      </c>
    </row>
    <row r="62" spans="1:64" x14ac:dyDescent="0.2">
      <c r="A62">
        <v>42</v>
      </c>
      <c r="B62">
        <v>5</v>
      </c>
      <c r="C62" s="1">
        <v>42343</v>
      </c>
      <c r="D62" t="s">
        <v>164</v>
      </c>
      <c r="E62" s="2">
        <f t="shared" si="0"/>
        <v>19121.75</v>
      </c>
      <c r="F62" s="2">
        <f t="shared" si="1"/>
        <v>19090.75</v>
      </c>
      <c r="G62" s="2">
        <f t="shared" si="2"/>
        <v>20080.75</v>
      </c>
      <c r="H62" s="2">
        <f t="shared" si="3"/>
        <v>19842.25</v>
      </c>
      <c r="I62" s="2">
        <f t="shared" si="4"/>
        <v>17120</v>
      </c>
      <c r="J62" s="2">
        <f t="shared" si="5"/>
        <v>19777</v>
      </c>
      <c r="K62" s="2">
        <f t="shared" si="6"/>
        <v>21243</v>
      </c>
      <c r="L62" s="2">
        <f t="shared" si="7"/>
        <v>22125.5</v>
      </c>
      <c r="M62" s="2">
        <f t="shared" si="8"/>
        <v>22025</v>
      </c>
      <c r="N62" s="2">
        <f t="shared" si="9"/>
        <v>16984.5</v>
      </c>
      <c r="O62" s="2">
        <f t="shared" si="10"/>
        <v>17999.5</v>
      </c>
      <c r="P62" s="2">
        <f t="shared" si="11"/>
        <v>18760</v>
      </c>
      <c r="Q62" s="2">
        <v>18338</v>
      </c>
      <c r="R62" s="2">
        <v>18776</v>
      </c>
      <c r="S62" s="2">
        <v>20431</v>
      </c>
      <c r="T62" s="2">
        <v>18942</v>
      </c>
      <c r="U62" s="2">
        <v>18687</v>
      </c>
      <c r="V62" s="2">
        <v>18619</v>
      </c>
      <c r="W62" s="2">
        <v>19023</v>
      </c>
      <c r="X62" s="2">
        <v>20034</v>
      </c>
      <c r="Y62" s="2">
        <v>19969</v>
      </c>
      <c r="Z62" s="2">
        <v>20382</v>
      </c>
      <c r="AA62" s="2">
        <v>20414</v>
      </c>
      <c r="AB62" s="2">
        <v>19558</v>
      </c>
      <c r="AC62" s="2">
        <v>19788</v>
      </c>
      <c r="AD62" s="2">
        <v>19685</v>
      </c>
      <c r="AE62" s="2">
        <v>19886</v>
      </c>
      <c r="AF62" s="2">
        <v>20010</v>
      </c>
      <c r="AG62" s="2">
        <v>18052</v>
      </c>
      <c r="AH62" s="2">
        <v>16469</v>
      </c>
      <c r="AI62" s="2">
        <v>16928</v>
      </c>
      <c r="AJ62" s="2">
        <v>17031</v>
      </c>
      <c r="AK62" s="2">
        <v>18348</v>
      </c>
      <c r="AL62" s="2">
        <v>20226</v>
      </c>
      <c r="AM62" s="2">
        <v>20243</v>
      </c>
      <c r="AN62" s="2">
        <v>20291</v>
      </c>
      <c r="AO62" s="2">
        <v>20458</v>
      </c>
      <c r="AP62" s="2">
        <v>20859</v>
      </c>
      <c r="AQ62" s="2">
        <v>21330</v>
      </c>
      <c r="AR62" s="2">
        <v>22325</v>
      </c>
      <c r="AS62" s="2">
        <v>22202</v>
      </c>
      <c r="AT62" s="2">
        <v>22260</v>
      </c>
      <c r="AU62" s="2">
        <v>22203</v>
      </c>
      <c r="AV62" s="2">
        <v>21837</v>
      </c>
      <c r="AW62" s="2">
        <v>22098</v>
      </c>
      <c r="AX62" s="2">
        <v>21907</v>
      </c>
      <c r="AY62" s="2">
        <v>21817</v>
      </c>
      <c r="AZ62" s="2">
        <v>22278</v>
      </c>
      <c r="BA62" s="24">
        <v>17078</v>
      </c>
      <c r="BB62" s="24">
        <v>16697</v>
      </c>
      <c r="BC62" s="24">
        <v>17046</v>
      </c>
      <c r="BD62" s="24">
        <v>17117</v>
      </c>
      <c r="BE62" s="21">
        <v>17327</v>
      </c>
      <c r="BF62" s="21">
        <v>17650</v>
      </c>
      <c r="BG62" s="21">
        <v>18299</v>
      </c>
      <c r="BH62" s="21">
        <v>18722</v>
      </c>
      <c r="BI62" s="21">
        <v>18828</v>
      </c>
      <c r="BJ62" s="21">
        <v>18768</v>
      </c>
      <c r="BK62" s="21">
        <v>18858</v>
      </c>
      <c r="BL62" s="21">
        <v>18586</v>
      </c>
    </row>
    <row r="63" spans="1:64" x14ac:dyDescent="0.2">
      <c r="A63">
        <v>42</v>
      </c>
      <c r="B63">
        <v>3</v>
      </c>
      <c r="C63" s="1">
        <v>424</v>
      </c>
      <c r="D63" t="s">
        <v>99</v>
      </c>
      <c r="E63" s="2">
        <f t="shared" si="0"/>
        <v>5485.75</v>
      </c>
      <c r="F63" s="2">
        <f t="shared" si="1"/>
        <v>5636.25</v>
      </c>
      <c r="G63" s="2">
        <f t="shared" si="2"/>
        <v>5848.25</v>
      </c>
      <c r="H63" s="2">
        <f t="shared" si="3"/>
        <v>5903.25</v>
      </c>
      <c r="I63" s="2">
        <f t="shared" si="4"/>
        <v>5815</v>
      </c>
      <c r="J63" s="2">
        <f t="shared" si="5"/>
        <v>5976.75</v>
      </c>
      <c r="K63" s="2">
        <f t="shared" si="6"/>
        <v>5937.75</v>
      </c>
      <c r="L63" s="2">
        <f t="shared" si="7"/>
        <v>6032</v>
      </c>
      <c r="M63" s="2">
        <f t="shared" si="8"/>
        <v>6130.5</v>
      </c>
      <c r="N63" s="2">
        <f t="shared" si="9"/>
        <v>6348.25</v>
      </c>
      <c r="O63" s="2">
        <f t="shared" si="10"/>
        <v>6783.5</v>
      </c>
      <c r="P63" s="2">
        <f t="shared" si="11"/>
        <v>6931.5</v>
      </c>
      <c r="Q63" s="2">
        <v>5463</v>
      </c>
      <c r="R63" s="2">
        <v>5483</v>
      </c>
      <c r="S63" s="2">
        <v>5506</v>
      </c>
      <c r="T63" s="2">
        <v>5491</v>
      </c>
      <c r="U63" s="2">
        <v>5536</v>
      </c>
      <c r="V63" s="2">
        <v>5648</v>
      </c>
      <c r="W63" s="2">
        <v>5678</v>
      </c>
      <c r="X63" s="2">
        <v>5683</v>
      </c>
      <c r="Y63" s="2">
        <v>5753</v>
      </c>
      <c r="Z63" s="2">
        <v>5839</v>
      </c>
      <c r="AA63" s="2">
        <v>5907</v>
      </c>
      <c r="AB63" s="2">
        <v>5894</v>
      </c>
      <c r="AC63" s="2">
        <v>5899</v>
      </c>
      <c r="AD63" s="2">
        <v>5903</v>
      </c>
      <c r="AE63" s="2">
        <v>5909</v>
      </c>
      <c r="AF63" s="2">
        <v>5902</v>
      </c>
      <c r="AG63" s="2">
        <v>5724</v>
      </c>
      <c r="AH63" s="2">
        <v>5765</v>
      </c>
      <c r="AI63" s="2">
        <v>5908</v>
      </c>
      <c r="AJ63" s="2">
        <v>5863</v>
      </c>
      <c r="AK63" s="2">
        <v>5920</v>
      </c>
      <c r="AL63" s="2">
        <v>5966</v>
      </c>
      <c r="AM63" s="2">
        <v>6025</v>
      </c>
      <c r="AN63" s="2">
        <v>5996</v>
      </c>
      <c r="AO63" s="2">
        <v>5834</v>
      </c>
      <c r="AP63" s="2">
        <v>5963</v>
      </c>
      <c r="AQ63" s="2">
        <v>5987</v>
      </c>
      <c r="AR63" s="2">
        <v>5967</v>
      </c>
      <c r="AS63" s="2">
        <v>5881</v>
      </c>
      <c r="AT63" s="2">
        <v>6066</v>
      </c>
      <c r="AU63" s="2">
        <v>6054</v>
      </c>
      <c r="AV63" s="2">
        <v>6127</v>
      </c>
      <c r="AW63" s="2">
        <v>6021</v>
      </c>
      <c r="AX63" s="2">
        <v>6152</v>
      </c>
      <c r="AY63" s="2">
        <v>6198</v>
      </c>
      <c r="AZ63" s="2">
        <v>6151</v>
      </c>
      <c r="BA63" s="24">
        <v>6200</v>
      </c>
      <c r="BB63" s="24">
        <v>6349</v>
      </c>
      <c r="BC63" s="24">
        <v>6381</v>
      </c>
      <c r="BD63" s="24">
        <v>6463</v>
      </c>
      <c r="BE63" s="21">
        <v>6635</v>
      </c>
      <c r="BF63" s="21">
        <v>6753</v>
      </c>
      <c r="BG63" s="21">
        <v>6830</v>
      </c>
      <c r="BH63" s="21">
        <v>6916</v>
      </c>
      <c r="BI63" s="21">
        <v>6791</v>
      </c>
      <c r="BJ63" s="21">
        <v>6934</v>
      </c>
      <c r="BK63" s="21">
        <v>6970</v>
      </c>
      <c r="BL63" s="21">
        <v>7031</v>
      </c>
    </row>
    <row r="64" spans="1:64" x14ac:dyDescent="0.2">
      <c r="A64">
        <v>42</v>
      </c>
      <c r="B64">
        <v>3</v>
      </c>
      <c r="C64" s="1">
        <v>425</v>
      </c>
      <c r="D64" t="s">
        <v>98</v>
      </c>
      <c r="E64" s="2">
        <f t="shared" si="0"/>
        <v>2639.75</v>
      </c>
      <c r="F64" s="2">
        <f t="shared" si="1"/>
        <v>2975</v>
      </c>
      <c r="G64" s="2">
        <f t="shared" si="2"/>
        <v>3534</v>
      </c>
      <c r="H64" s="2">
        <f t="shared" si="3"/>
        <v>3748.5</v>
      </c>
      <c r="I64" s="2">
        <f t="shared" si="4"/>
        <v>3784.75</v>
      </c>
      <c r="J64" s="2">
        <f t="shared" si="5"/>
        <v>3734.25</v>
      </c>
      <c r="K64" s="2">
        <f t="shared" si="6"/>
        <v>4138.25</v>
      </c>
      <c r="L64" s="2">
        <f t="shared" si="7"/>
        <v>4459.25</v>
      </c>
      <c r="M64" s="2">
        <f t="shared" si="8"/>
        <v>4853.75</v>
      </c>
      <c r="N64" s="2">
        <f t="shared" si="9"/>
        <v>5517.75</v>
      </c>
      <c r="O64" s="2">
        <f t="shared" si="10"/>
        <v>5727.25</v>
      </c>
      <c r="P64" s="2">
        <f t="shared" si="11"/>
        <v>5566</v>
      </c>
      <c r="Q64" s="2">
        <v>2495</v>
      </c>
      <c r="R64" s="2">
        <v>2644</v>
      </c>
      <c r="S64" s="2">
        <v>2682</v>
      </c>
      <c r="T64" s="2">
        <v>2738</v>
      </c>
      <c r="U64" s="2">
        <v>2842</v>
      </c>
      <c r="V64" s="2">
        <v>2911</v>
      </c>
      <c r="W64" s="2">
        <v>3000</v>
      </c>
      <c r="X64" s="2">
        <v>3147</v>
      </c>
      <c r="Y64" s="2">
        <v>3339</v>
      </c>
      <c r="Z64" s="2">
        <v>3520</v>
      </c>
      <c r="AA64" s="2">
        <v>3544</v>
      </c>
      <c r="AB64" s="2">
        <v>3733</v>
      </c>
      <c r="AC64" s="2">
        <v>3706</v>
      </c>
      <c r="AD64" s="2">
        <v>3682</v>
      </c>
      <c r="AE64" s="2">
        <v>3770</v>
      </c>
      <c r="AF64" s="2">
        <v>3836</v>
      </c>
      <c r="AG64" s="2">
        <v>3822</v>
      </c>
      <c r="AH64" s="2">
        <v>3723</v>
      </c>
      <c r="AI64" s="2">
        <v>3767</v>
      </c>
      <c r="AJ64" s="2">
        <v>3827</v>
      </c>
      <c r="AK64" s="2">
        <v>3733</v>
      </c>
      <c r="AL64" s="2">
        <v>3669</v>
      </c>
      <c r="AM64" s="2">
        <v>3705</v>
      </c>
      <c r="AN64" s="2">
        <v>3830</v>
      </c>
      <c r="AO64" s="2">
        <v>3993</v>
      </c>
      <c r="AP64" s="2">
        <v>4072</v>
      </c>
      <c r="AQ64" s="2">
        <v>4148</v>
      </c>
      <c r="AR64" s="2">
        <v>4340</v>
      </c>
      <c r="AS64" s="2">
        <v>4305</v>
      </c>
      <c r="AT64" s="2">
        <v>4405</v>
      </c>
      <c r="AU64" s="2">
        <v>4497</v>
      </c>
      <c r="AV64" s="2">
        <v>4630</v>
      </c>
      <c r="AW64" s="2">
        <v>4672</v>
      </c>
      <c r="AX64" s="2">
        <v>4728</v>
      </c>
      <c r="AY64" s="2">
        <v>4884</v>
      </c>
      <c r="AZ64" s="2">
        <v>5131</v>
      </c>
      <c r="BA64" s="24">
        <v>5233</v>
      </c>
      <c r="BB64" s="24">
        <v>5446</v>
      </c>
      <c r="BC64" s="24">
        <v>5500</v>
      </c>
      <c r="BD64" s="24">
        <v>5892</v>
      </c>
      <c r="BE64" s="21">
        <v>5820</v>
      </c>
      <c r="BF64" s="21">
        <v>5929</v>
      </c>
      <c r="BG64" s="21">
        <v>5567</v>
      </c>
      <c r="BH64" s="21">
        <v>5593</v>
      </c>
      <c r="BI64" s="21">
        <v>5495</v>
      </c>
      <c r="BJ64" s="21">
        <v>5547</v>
      </c>
      <c r="BK64" s="21">
        <v>5578</v>
      </c>
      <c r="BL64" s="21">
        <v>5644</v>
      </c>
    </row>
    <row r="65" spans="1:64" x14ac:dyDescent="0.2">
      <c r="A65">
        <v>42</v>
      </c>
      <c r="B65">
        <v>5</v>
      </c>
      <c r="C65" s="1">
        <v>42511</v>
      </c>
      <c r="D65" t="s">
        <v>165</v>
      </c>
      <c r="E65" s="2">
        <f t="shared" si="0"/>
        <v>351</v>
      </c>
      <c r="F65" s="2">
        <f t="shared" si="1"/>
        <v>355.75</v>
      </c>
      <c r="G65" s="2">
        <f t="shared" si="2"/>
        <v>420.75</v>
      </c>
      <c r="H65" s="2">
        <f t="shared" si="3"/>
        <v>416.5</v>
      </c>
      <c r="I65" s="2">
        <f t="shared" si="4"/>
        <v>378.25</v>
      </c>
      <c r="J65" s="2">
        <f t="shared" si="5"/>
        <v>297.75</v>
      </c>
      <c r="K65" s="2">
        <f t="shared" si="6"/>
        <v>281.5</v>
      </c>
      <c r="L65" s="2">
        <f t="shared" si="7"/>
        <v>388</v>
      </c>
      <c r="M65" s="2">
        <f t="shared" si="8"/>
        <v>389.75</v>
      </c>
      <c r="N65" s="2">
        <f t="shared" si="9"/>
        <v>358.5</v>
      </c>
      <c r="O65" s="2">
        <f t="shared" si="10"/>
        <v>346.25</v>
      </c>
      <c r="P65" s="2">
        <f t="shared" si="11"/>
        <v>366.75</v>
      </c>
      <c r="Q65" s="2">
        <v>360</v>
      </c>
      <c r="R65" s="2">
        <v>352</v>
      </c>
      <c r="S65" s="2">
        <v>343</v>
      </c>
      <c r="T65" s="2">
        <v>349</v>
      </c>
      <c r="U65" s="2">
        <v>344</v>
      </c>
      <c r="V65" s="2">
        <v>353</v>
      </c>
      <c r="W65" s="2">
        <v>365</v>
      </c>
      <c r="X65" s="2">
        <v>361</v>
      </c>
      <c r="Y65" s="2">
        <v>414</v>
      </c>
      <c r="Z65" s="2">
        <v>423</v>
      </c>
      <c r="AA65" s="2">
        <v>421</v>
      </c>
      <c r="AB65" s="2">
        <v>425</v>
      </c>
      <c r="AC65" s="2">
        <v>416</v>
      </c>
      <c r="AD65" s="2">
        <v>418</v>
      </c>
      <c r="AE65" s="2">
        <v>414</v>
      </c>
      <c r="AF65" s="2">
        <v>418</v>
      </c>
      <c r="AG65" s="2">
        <v>427</v>
      </c>
      <c r="AH65" s="2">
        <v>385</v>
      </c>
      <c r="AI65" s="2">
        <v>368</v>
      </c>
      <c r="AJ65" s="2">
        <v>333</v>
      </c>
      <c r="AK65" s="2">
        <v>288</v>
      </c>
      <c r="AL65" s="2">
        <v>286</v>
      </c>
      <c r="AM65" s="2">
        <v>306</v>
      </c>
      <c r="AN65" s="2">
        <v>311</v>
      </c>
      <c r="AO65" s="2">
        <v>279</v>
      </c>
      <c r="AP65" s="2">
        <v>286</v>
      </c>
      <c r="AQ65" s="2">
        <v>284</v>
      </c>
      <c r="AR65" s="2">
        <v>277</v>
      </c>
      <c r="AS65" s="2">
        <v>377</v>
      </c>
      <c r="AT65" s="2">
        <v>387</v>
      </c>
      <c r="AU65" s="2">
        <v>390</v>
      </c>
      <c r="AV65" s="2">
        <v>398</v>
      </c>
      <c r="AW65" s="2">
        <v>378</v>
      </c>
      <c r="AX65" s="2">
        <v>387</v>
      </c>
      <c r="AY65" s="2">
        <v>396</v>
      </c>
      <c r="AZ65" s="2">
        <v>398</v>
      </c>
      <c r="BA65" s="25">
        <v>356</v>
      </c>
      <c r="BB65" s="25">
        <v>359</v>
      </c>
      <c r="BC65" s="25">
        <v>355</v>
      </c>
      <c r="BD65" s="25">
        <v>364</v>
      </c>
      <c r="BE65">
        <v>347</v>
      </c>
      <c r="BF65">
        <v>348</v>
      </c>
      <c r="BG65">
        <v>345</v>
      </c>
      <c r="BH65">
        <v>345</v>
      </c>
      <c r="BI65">
        <v>358</v>
      </c>
      <c r="BJ65">
        <v>421</v>
      </c>
      <c r="BK65">
        <v>345</v>
      </c>
      <c r="BL65">
        <v>343</v>
      </c>
    </row>
    <row r="66" spans="1:64" x14ac:dyDescent="0.2">
      <c r="A66">
        <v>44</v>
      </c>
      <c r="B66">
        <v>2</v>
      </c>
      <c r="C66" s="1" t="s">
        <v>5</v>
      </c>
      <c r="D66" s="3" t="s">
        <v>36</v>
      </c>
      <c r="E66" s="2">
        <f t="shared" si="0"/>
        <v>74487.75</v>
      </c>
      <c r="F66" s="2">
        <f t="shared" si="1"/>
        <v>76262.5</v>
      </c>
      <c r="G66" s="2">
        <f t="shared" si="2"/>
        <v>81337.5</v>
      </c>
      <c r="H66" s="2">
        <f t="shared" si="3"/>
        <v>84260.5</v>
      </c>
      <c r="I66" s="2">
        <f t="shared" si="4"/>
        <v>82220.5</v>
      </c>
      <c r="J66" s="2">
        <f t="shared" si="5"/>
        <v>82280</v>
      </c>
      <c r="K66" s="2">
        <f t="shared" si="6"/>
        <v>85145.25</v>
      </c>
      <c r="L66" s="2">
        <f t="shared" si="7"/>
        <v>88416.25</v>
      </c>
      <c r="M66" s="2">
        <f t="shared" si="8"/>
        <v>92758</v>
      </c>
      <c r="N66" s="2">
        <f t="shared" si="9"/>
        <v>96623.5</v>
      </c>
      <c r="O66" s="2">
        <f t="shared" si="10"/>
        <v>99424</v>
      </c>
      <c r="P66" s="2">
        <f t="shared" si="11"/>
        <v>102480.75</v>
      </c>
      <c r="Q66" s="2">
        <v>71190</v>
      </c>
      <c r="R66" s="2">
        <v>73018</v>
      </c>
      <c r="S66" s="2">
        <v>75176</v>
      </c>
      <c r="T66" s="2">
        <v>78567</v>
      </c>
      <c r="U66" s="2">
        <v>73993</v>
      </c>
      <c r="V66" s="2">
        <v>75048</v>
      </c>
      <c r="W66" s="2">
        <v>76420</v>
      </c>
      <c r="X66" s="2">
        <v>79589</v>
      </c>
      <c r="Y66" s="2">
        <v>78625</v>
      </c>
      <c r="Z66" s="2">
        <v>80019</v>
      </c>
      <c r="AA66" s="2">
        <v>81278</v>
      </c>
      <c r="AB66" s="2">
        <v>85428</v>
      </c>
      <c r="AC66" s="2">
        <v>83183</v>
      </c>
      <c r="AD66" s="2">
        <v>83518</v>
      </c>
      <c r="AE66" s="2">
        <v>84206</v>
      </c>
      <c r="AF66" s="2">
        <v>86135</v>
      </c>
      <c r="AG66" s="2">
        <v>82345</v>
      </c>
      <c r="AH66" s="2">
        <v>81311</v>
      </c>
      <c r="AI66" s="2">
        <v>81532</v>
      </c>
      <c r="AJ66" s="2">
        <v>83694</v>
      </c>
      <c r="AK66" s="2">
        <v>80707</v>
      </c>
      <c r="AL66" s="2">
        <v>81234</v>
      </c>
      <c r="AM66" s="2">
        <v>81961</v>
      </c>
      <c r="AN66" s="2">
        <v>85218</v>
      </c>
      <c r="AO66" s="2">
        <v>83117</v>
      </c>
      <c r="AP66" s="2">
        <v>84071</v>
      </c>
      <c r="AQ66" s="2">
        <v>85065</v>
      </c>
      <c r="AR66" s="2">
        <v>88328</v>
      </c>
      <c r="AS66" s="2">
        <v>85740</v>
      </c>
      <c r="AT66" s="2">
        <v>86862</v>
      </c>
      <c r="AU66" s="2">
        <v>88164</v>
      </c>
      <c r="AV66" s="2">
        <v>92899</v>
      </c>
      <c r="AW66" s="2">
        <v>89887</v>
      </c>
      <c r="AX66" s="2">
        <v>91124</v>
      </c>
      <c r="AY66" s="2">
        <v>92867</v>
      </c>
      <c r="AZ66" s="2">
        <v>97154</v>
      </c>
      <c r="BA66" s="24">
        <v>95029</v>
      </c>
      <c r="BB66" s="24">
        <v>95427</v>
      </c>
      <c r="BC66" s="24">
        <v>96260</v>
      </c>
      <c r="BD66" s="24">
        <v>99778</v>
      </c>
      <c r="BE66" s="21">
        <v>96534</v>
      </c>
      <c r="BF66" s="21">
        <v>97705</v>
      </c>
      <c r="BG66" s="21">
        <v>99802</v>
      </c>
      <c r="BH66" s="21">
        <v>103655</v>
      </c>
      <c r="BI66" s="21">
        <v>100503</v>
      </c>
      <c r="BJ66" s="21">
        <v>101097</v>
      </c>
      <c r="BK66" s="21">
        <v>102235</v>
      </c>
      <c r="BL66" s="21">
        <v>106088</v>
      </c>
    </row>
    <row r="67" spans="1:64" x14ac:dyDescent="0.2">
      <c r="A67">
        <v>44</v>
      </c>
      <c r="B67">
        <v>3</v>
      </c>
      <c r="C67" s="1">
        <v>441</v>
      </c>
      <c r="D67" t="s">
        <v>111</v>
      </c>
      <c r="E67" s="2">
        <f t="shared" si="0"/>
        <v>9388.5</v>
      </c>
      <c r="F67" s="2">
        <f t="shared" si="1"/>
        <v>9795</v>
      </c>
      <c r="G67" s="2">
        <f t="shared" si="2"/>
        <v>10294.5</v>
      </c>
      <c r="H67" s="2">
        <f t="shared" si="3"/>
        <v>10315.5</v>
      </c>
      <c r="I67" s="2">
        <f t="shared" si="4"/>
        <v>9577</v>
      </c>
      <c r="J67" s="2">
        <f t="shared" si="5"/>
        <v>9593</v>
      </c>
      <c r="K67" s="2">
        <f t="shared" si="6"/>
        <v>10046.5</v>
      </c>
      <c r="L67" s="2">
        <f t="shared" si="7"/>
        <v>10553</v>
      </c>
      <c r="M67" s="2">
        <f t="shared" si="8"/>
        <v>11377.5</v>
      </c>
      <c r="N67" s="2">
        <f t="shared" si="9"/>
        <v>12155.25</v>
      </c>
      <c r="O67" s="2">
        <f t="shared" si="10"/>
        <v>12608.5</v>
      </c>
      <c r="P67" s="2">
        <f t="shared" si="11"/>
        <v>13192</v>
      </c>
      <c r="Q67" s="2">
        <v>9136</v>
      </c>
      <c r="R67" s="2">
        <v>9384</v>
      </c>
      <c r="S67" s="2">
        <v>9615</v>
      </c>
      <c r="T67" s="2">
        <v>9419</v>
      </c>
      <c r="U67" s="2">
        <v>9507</v>
      </c>
      <c r="V67" s="2">
        <v>9813</v>
      </c>
      <c r="W67" s="2">
        <v>9954</v>
      </c>
      <c r="X67" s="2">
        <v>9906</v>
      </c>
      <c r="Y67" s="2">
        <v>10116</v>
      </c>
      <c r="Z67" s="2">
        <v>10284</v>
      </c>
      <c r="AA67" s="2">
        <v>10426</v>
      </c>
      <c r="AB67" s="2">
        <v>10352</v>
      </c>
      <c r="AC67" s="2">
        <v>10328</v>
      </c>
      <c r="AD67" s="2">
        <v>10493</v>
      </c>
      <c r="AE67" s="2">
        <v>10490</v>
      </c>
      <c r="AF67" s="2">
        <v>9951</v>
      </c>
      <c r="AG67" s="2">
        <v>9614</v>
      </c>
      <c r="AH67" s="2">
        <v>9575</v>
      </c>
      <c r="AI67" s="2">
        <v>9631</v>
      </c>
      <c r="AJ67" s="2">
        <v>9488</v>
      </c>
      <c r="AK67" s="2">
        <v>9341</v>
      </c>
      <c r="AL67" s="2">
        <v>9583</v>
      </c>
      <c r="AM67" s="2">
        <v>9731</v>
      </c>
      <c r="AN67" s="2">
        <v>9717</v>
      </c>
      <c r="AO67" s="2">
        <v>9790</v>
      </c>
      <c r="AP67" s="2">
        <v>10048</v>
      </c>
      <c r="AQ67" s="2">
        <v>10175</v>
      </c>
      <c r="AR67" s="2">
        <v>10173</v>
      </c>
      <c r="AS67" s="2">
        <v>10192</v>
      </c>
      <c r="AT67" s="2">
        <v>10519</v>
      </c>
      <c r="AU67" s="2">
        <v>10700</v>
      </c>
      <c r="AV67" s="2">
        <v>10801</v>
      </c>
      <c r="AW67" s="2">
        <v>10912</v>
      </c>
      <c r="AX67" s="2">
        <v>11217</v>
      </c>
      <c r="AY67" s="2">
        <v>11614</v>
      </c>
      <c r="AZ67" s="2">
        <v>11767</v>
      </c>
      <c r="BA67" s="24">
        <v>11892</v>
      </c>
      <c r="BB67" s="24">
        <v>12096</v>
      </c>
      <c r="BC67" s="24">
        <v>12336</v>
      </c>
      <c r="BD67" s="24">
        <v>12297</v>
      </c>
      <c r="BE67" s="21">
        <v>12182</v>
      </c>
      <c r="BF67" s="21">
        <v>12524</v>
      </c>
      <c r="BG67" s="21">
        <v>12771</v>
      </c>
      <c r="BH67" s="21">
        <v>12957</v>
      </c>
      <c r="BI67" s="21">
        <v>13095</v>
      </c>
      <c r="BJ67" s="21">
        <v>13239</v>
      </c>
      <c r="BK67" s="21">
        <v>13268</v>
      </c>
      <c r="BL67" s="21">
        <v>13166</v>
      </c>
    </row>
    <row r="68" spans="1:64" x14ac:dyDescent="0.2">
      <c r="A68">
        <v>44</v>
      </c>
      <c r="B68">
        <v>3</v>
      </c>
      <c r="C68" s="1">
        <v>442</v>
      </c>
      <c r="D68" t="s">
        <v>110</v>
      </c>
      <c r="E68" s="2">
        <f t="shared" si="0"/>
        <v>3700.75</v>
      </c>
      <c r="F68" s="2">
        <f t="shared" si="1"/>
        <v>3673.75</v>
      </c>
      <c r="G68" s="2">
        <f t="shared" si="2"/>
        <v>3923.75</v>
      </c>
      <c r="H68" s="2">
        <f t="shared" si="3"/>
        <v>3650.25</v>
      </c>
      <c r="I68" s="2">
        <f t="shared" si="4"/>
        <v>3013.25</v>
      </c>
      <c r="J68" s="2">
        <f t="shared" si="5"/>
        <v>2971.5</v>
      </c>
      <c r="K68" s="2">
        <f t="shared" si="6"/>
        <v>3204.25</v>
      </c>
      <c r="L68" s="2">
        <f t="shared" si="7"/>
        <v>3273.5</v>
      </c>
      <c r="M68" s="2">
        <f t="shared" si="8"/>
        <v>3346</v>
      </c>
      <c r="N68" s="2">
        <f t="shared" si="9"/>
        <v>3448.75</v>
      </c>
      <c r="O68" s="2">
        <f t="shared" si="10"/>
        <v>3690.25</v>
      </c>
      <c r="P68" s="2">
        <f t="shared" si="11"/>
        <v>3716</v>
      </c>
      <c r="Q68" s="2">
        <v>3543</v>
      </c>
      <c r="R68" s="2">
        <v>3535</v>
      </c>
      <c r="S68" s="2">
        <v>3705</v>
      </c>
      <c r="T68" s="2">
        <v>4020</v>
      </c>
      <c r="U68" s="2">
        <v>3561</v>
      </c>
      <c r="V68" s="2">
        <v>3532</v>
      </c>
      <c r="W68" s="2">
        <v>3610</v>
      </c>
      <c r="X68" s="2">
        <v>3992</v>
      </c>
      <c r="Y68" s="2">
        <v>3898</v>
      </c>
      <c r="Z68" s="2">
        <v>3791</v>
      </c>
      <c r="AA68" s="2">
        <v>3911</v>
      </c>
      <c r="AB68" s="2">
        <v>4095</v>
      </c>
      <c r="AC68" s="2">
        <v>3765</v>
      </c>
      <c r="AD68" s="2">
        <v>3614</v>
      </c>
      <c r="AE68" s="2">
        <v>3576</v>
      </c>
      <c r="AF68" s="2">
        <v>3646</v>
      </c>
      <c r="AG68" s="2">
        <v>3152</v>
      </c>
      <c r="AH68" s="2">
        <v>2936</v>
      </c>
      <c r="AI68" s="2">
        <v>2871</v>
      </c>
      <c r="AJ68" s="2">
        <v>3094</v>
      </c>
      <c r="AK68" s="2">
        <v>2950</v>
      </c>
      <c r="AL68" s="2">
        <v>2920</v>
      </c>
      <c r="AM68" s="2">
        <v>2906</v>
      </c>
      <c r="AN68" s="2">
        <v>3110</v>
      </c>
      <c r="AO68" s="2">
        <v>3211</v>
      </c>
      <c r="AP68" s="2">
        <v>3129</v>
      </c>
      <c r="AQ68" s="2">
        <v>3108</v>
      </c>
      <c r="AR68" s="2">
        <v>3369</v>
      </c>
      <c r="AS68" s="2">
        <v>3221</v>
      </c>
      <c r="AT68" s="2">
        <v>3228</v>
      </c>
      <c r="AU68" s="2">
        <v>3216</v>
      </c>
      <c r="AV68" s="2">
        <v>3429</v>
      </c>
      <c r="AW68" s="2">
        <v>3312</v>
      </c>
      <c r="AX68" s="2">
        <v>3234</v>
      </c>
      <c r="AY68" s="2">
        <v>3300</v>
      </c>
      <c r="AZ68" s="2">
        <v>3538</v>
      </c>
      <c r="BA68" s="24">
        <v>3365</v>
      </c>
      <c r="BB68" s="24">
        <v>3309</v>
      </c>
      <c r="BC68" s="24">
        <v>3451</v>
      </c>
      <c r="BD68" s="24">
        <v>3670</v>
      </c>
      <c r="BE68" s="21">
        <v>3541</v>
      </c>
      <c r="BF68" s="21">
        <v>3598</v>
      </c>
      <c r="BG68" s="21">
        <v>3675</v>
      </c>
      <c r="BH68" s="21">
        <v>3947</v>
      </c>
      <c r="BI68" s="21">
        <v>3749</v>
      </c>
      <c r="BJ68" s="21">
        <v>3696</v>
      </c>
      <c r="BK68" s="21">
        <v>3682</v>
      </c>
      <c r="BL68" s="21">
        <v>3737</v>
      </c>
    </row>
    <row r="69" spans="1:64" x14ac:dyDescent="0.2">
      <c r="A69">
        <v>44</v>
      </c>
      <c r="B69">
        <v>3</v>
      </c>
      <c r="C69" s="1">
        <v>443</v>
      </c>
      <c r="D69" t="s">
        <v>109</v>
      </c>
      <c r="E69" s="2">
        <f t="shared" ref="E69:E132" si="12">AVERAGE(Q69:T69)</f>
        <v>3306.25</v>
      </c>
      <c r="F69" s="2">
        <f t="shared" ref="F69:F132" si="13">AVERAGE(U69:X69)</f>
        <v>3439.5</v>
      </c>
      <c r="G69" s="2">
        <f t="shared" ref="G69:G132" si="14">AVERAGE(Y69:AB69)</f>
        <v>3426.25</v>
      </c>
      <c r="H69" s="2">
        <f t="shared" ref="H69:H132" si="15">AVERAGE(AC69:AF69)</f>
        <v>3785.25</v>
      </c>
      <c r="I69" s="2">
        <f t="shared" ref="I69:I132" si="16">AVERAGE(AG69:AJ69)</f>
        <v>3384.75</v>
      </c>
      <c r="J69" s="2">
        <f t="shared" ref="J69:J132" si="17">AVERAGE(AK69:AN69)</f>
        <v>3679.75</v>
      </c>
      <c r="K69" s="2">
        <f t="shared" ref="K69:K132" si="18">AVERAGE(AO69:AR69)</f>
        <v>3959.75</v>
      </c>
      <c r="L69" s="2">
        <f t="shared" ref="L69:L132" si="19">AVERAGE(AS69:AV69)</f>
        <v>3931</v>
      </c>
      <c r="M69" s="2">
        <f t="shared" ref="M69:M132" si="20">AVERAGE(AW69:AZ69)</f>
        <v>3734.75</v>
      </c>
      <c r="N69" s="2">
        <f t="shared" ref="N69:N132" si="21">AVERAGE(BA69:BD69)</f>
        <v>4000.5</v>
      </c>
      <c r="O69" s="2">
        <f t="shared" ref="O69:O132" si="22">AVERAGE(BE69:BH69)</f>
        <v>4617.25</v>
      </c>
      <c r="P69" s="2">
        <f t="shared" ref="P69:P132" si="23">AVERAGE(BI69:BL69)</f>
        <v>4522.5</v>
      </c>
      <c r="Q69" s="2">
        <v>3208</v>
      </c>
      <c r="R69" s="2">
        <v>3143</v>
      </c>
      <c r="S69" s="2">
        <v>3176</v>
      </c>
      <c r="T69" s="2">
        <v>3698</v>
      </c>
      <c r="U69" s="2">
        <v>3432</v>
      </c>
      <c r="V69" s="2">
        <v>3380</v>
      </c>
      <c r="W69" s="2">
        <v>3347</v>
      </c>
      <c r="X69" s="2">
        <v>3599</v>
      </c>
      <c r="Y69" s="2">
        <v>3415</v>
      </c>
      <c r="Z69" s="2">
        <v>3319</v>
      </c>
      <c r="AA69" s="2">
        <v>3323</v>
      </c>
      <c r="AB69" s="2">
        <v>3648</v>
      </c>
      <c r="AC69" s="2">
        <v>3747</v>
      </c>
      <c r="AD69" s="2">
        <v>3710</v>
      </c>
      <c r="AE69" s="2">
        <v>3744</v>
      </c>
      <c r="AF69" s="2">
        <v>3940</v>
      </c>
      <c r="AG69" s="2">
        <v>3406</v>
      </c>
      <c r="AH69" s="2">
        <v>3222</v>
      </c>
      <c r="AI69" s="2">
        <v>3293</v>
      </c>
      <c r="AJ69" s="2">
        <v>3618</v>
      </c>
      <c r="AK69" s="2">
        <v>3611</v>
      </c>
      <c r="AL69" s="2">
        <v>3531</v>
      </c>
      <c r="AM69" s="2">
        <v>3704</v>
      </c>
      <c r="AN69" s="2">
        <v>3873</v>
      </c>
      <c r="AO69" s="2">
        <v>3921</v>
      </c>
      <c r="AP69" s="2">
        <v>3909</v>
      </c>
      <c r="AQ69" s="2">
        <v>3931</v>
      </c>
      <c r="AR69" s="2">
        <v>4078</v>
      </c>
      <c r="AS69" s="2">
        <v>3981</v>
      </c>
      <c r="AT69" s="2">
        <v>3864</v>
      </c>
      <c r="AU69" s="2">
        <v>3856</v>
      </c>
      <c r="AV69" s="2">
        <v>4023</v>
      </c>
      <c r="AW69" s="2">
        <v>3661</v>
      </c>
      <c r="AX69" s="2">
        <v>3619</v>
      </c>
      <c r="AY69" s="2">
        <v>3658</v>
      </c>
      <c r="AZ69" s="2">
        <v>4001</v>
      </c>
      <c r="BA69" s="24">
        <v>3935</v>
      </c>
      <c r="BB69" s="24">
        <v>3884</v>
      </c>
      <c r="BC69" s="24">
        <v>3959</v>
      </c>
      <c r="BD69" s="24">
        <v>4224</v>
      </c>
      <c r="BE69" s="21">
        <v>4582</v>
      </c>
      <c r="BF69" s="21">
        <v>4501</v>
      </c>
      <c r="BG69" s="21">
        <v>4642</v>
      </c>
      <c r="BH69" s="21">
        <v>4744</v>
      </c>
      <c r="BI69" s="21">
        <v>4459</v>
      </c>
      <c r="BJ69" s="21">
        <v>4416</v>
      </c>
      <c r="BK69" s="21">
        <v>4475</v>
      </c>
      <c r="BL69" s="21">
        <v>4740</v>
      </c>
    </row>
    <row r="70" spans="1:64" x14ac:dyDescent="0.2">
      <c r="A70">
        <v>44</v>
      </c>
      <c r="B70">
        <v>3</v>
      </c>
      <c r="C70" s="1">
        <v>444</v>
      </c>
      <c r="D70" t="s">
        <v>108</v>
      </c>
      <c r="E70" s="2">
        <f t="shared" si="12"/>
        <v>6516.75</v>
      </c>
      <c r="F70" s="2">
        <f t="shared" si="13"/>
        <v>7382.5</v>
      </c>
      <c r="G70" s="2">
        <f t="shared" si="14"/>
        <v>7580.25</v>
      </c>
      <c r="H70" s="2">
        <f t="shared" si="15"/>
        <v>7803.5</v>
      </c>
      <c r="I70" s="2">
        <f t="shared" si="16"/>
        <v>7024.5</v>
      </c>
      <c r="J70" s="2">
        <f t="shared" si="17"/>
        <v>6774.25</v>
      </c>
      <c r="K70" s="2">
        <f t="shared" si="18"/>
        <v>6734.5</v>
      </c>
      <c r="L70" s="2">
        <f t="shared" si="19"/>
        <v>6671</v>
      </c>
      <c r="M70" s="2">
        <f t="shared" si="20"/>
        <v>7404.5</v>
      </c>
      <c r="N70" s="2">
        <f t="shared" si="21"/>
        <v>7632.5</v>
      </c>
      <c r="O70" s="2">
        <f t="shared" si="22"/>
        <v>7751.25</v>
      </c>
      <c r="P70" s="2">
        <f t="shared" si="23"/>
        <v>8252</v>
      </c>
      <c r="Q70" s="2">
        <v>6194</v>
      </c>
      <c r="R70" s="2">
        <v>6622</v>
      </c>
      <c r="S70" s="2">
        <v>6523</v>
      </c>
      <c r="T70" s="2">
        <v>6728</v>
      </c>
      <c r="U70" s="2">
        <v>7023</v>
      </c>
      <c r="V70" s="2">
        <v>7616</v>
      </c>
      <c r="W70" s="2">
        <v>7505</v>
      </c>
      <c r="X70" s="2">
        <v>7386</v>
      </c>
      <c r="Y70" s="2">
        <v>7227</v>
      </c>
      <c r="Z70" s="2">
        <v>7709</v>
      </c>
      <c r="AA70" s="2">
        <v>7624</v>
      </c>
      <c r="AB70" s="2">
        <v>7761</v>
      </c>
      <c r="AC70" s="2">
        <v>7703</v>
      </c>
      <c r="AD70" s="2">
        <v>8069</v>
      </c>
      <c r="AE70" s="2">
        <v>7847</v>
      </c>
      <c r="AF70" s="2">
        <v>7595</v>
      </c>
      <c r="AG70" s="2">
        <v>7251</v>
      </c>
      <c r="AH70" s="2">
        <v>7312</v>
      </c>
      <c r="AI70" s="2">
        <v>6963</v>
      </c>
      <c r="AJ70" s="2">
        <v>6572</v>
      </c>
      <c r="AK70" s="2">
        <v>6719</v>
      </c>
      <c r="AL70" s="2">
        <v>7102</v>
      </c>
      <c r="AM70" s="2">
        <v>6684</v>
      </c>
      <c r="AN70" s="2">
        <v>6592</v>
      </c>
      <c r="AO70" s="2">
        <v>6697</v>
      </c>
      <c r="AP70" s="2">
        <v>7092</v>
      </c>
      <c r="AQ70" s="2">
        <v>6623</v>
      </c>
      <c r="AR70" s="2">
        <v>6526</v>
      </c>
      <c r="AS70" s="2">
        <v>6572</v>
      </c>
      <c r="AT70" s="2">
        <v>6846</v>
      </c>
      <c r="AU70" s="2">
        <v>6524</v>
      </c>
      <c r="AV70" s="2">
        <v>6742</v>
      </c>
      <c r="AW70" s="2">
        <v>7312</v>
      </c>
      <c r="AX70" s="2">
        <v>7623</v>
      </c>
      <c r="AY70" s="2">
        <v>7348</v>
      </c>
      <c r="AZ70" s="2">
        <v>7335</v>
      </c>
      <c r="BA70" s="24">
        <v>7510</v>
      </c>
      <c r="BB70" s="24">
        <v>7905</v>
      </c>
      <c r="BC70" s="24">
        <v>7604</v>
      </c>
      <c r="BD70" s="24">
        <v>7511</v>
      </c>
      <c r="BE70" s="21">
        <v>7634</v>
      </c>
      <c r="BF70" s="21">
        <v>7923</v>
      </c>
      <c r="BG70" s="21">
        <v>7733</v>
      </c>
      <c r="BH70" s="21">
        <v>7715</v>
      </c>
      <c r="BI70" s="21">
        <v>8026</v>
      </c>
      <c r="BJ70" s="21">
        <v>8534</v>
      </c>
      <c r="BK70" s="21">
        <v>8334</v>
      </c>
      <c r="BL70" s="21">
        <v>8114</v>
      </c>
    </row>
    <row r="71" spans="1:64" x14ac:dyDescent="0.2">
      <c r="A71">
        <v>44</v>
      </c>
      <c r="B71">
        <v>3</v>
      </c>
      <c r="C71" s="1">
        <v>445</v>
      </c>
      <c r="D71" t="s">
        <v>107</v>
      </c>
      <c r="E71" s="2">
        <f t="shared" si="12"/>
        <v>14839.75</v>
      </c>
      <c r="F71" s="2">
        <f t="shared" si="13"/>
        <v>14747</v>
      </c>
      <c r="G71" s="2">
        <f t="shared" si="14"/>
        <v>15522</v>
      </c>
      <c r="H71" s="2">
        <f t="shared" si="15"/>
        <v>16099.75</v>
      </c>
      <c r="I71" s="2">
        <f t="shared" si="16"/>
        <v>16266.75</v>
      </c>
      <c r="J71" s="2">
        <f t="shared" si="17"/>
        <v>16139.75</v>
      </c>
      <c r="K71" s="2">
        <f t="shared" si="18"/>
        <v>16658.25</v>
      </c>
      <c r="L71" s="2">
        <f t="shared" si="19"/>
        <v>17351.5</v>
      </c>
      <c r="M71" s="2">
        <f t="shared" si="20"/>
        <v>18294.25</v>
      </c>
      <c r="N71" s="2">
        <f t="shared" si="21"/>
        <v>19079.25</v>
      </c>
      <c r="O71" s="2">
        <f t="shared" si="22"/>
        <v>19809.25</v>
      </c>
      <c r="P71" s="2">
        <f t="shared" si="23"/>
        <v>20731.25</v>
      </c>
      <c r="Q71" s="2">
        <v>14564</v>
      </c>
      <c r="R71" s="2">
        <v>14643</v>
      </c>
      <c r="S71" s="2">
        <v>14802</v>
      </c>
      <c r="T71" s="2">
        <v>15350</v>
      </c>
      <c r="U71" s="2">
        <v>14561</v>
      </c>
      <c r="V71" s="2">
        <v>14874</v>
      </c>
      <c r="W71" s="2">
        <v>14614</v>
      </c>
      <c r="X71" s="2">
        <v>14939</v>
      </c>
      <c r="Y71" s="2">
        <v>15071</v>
      </c>
      <c r="Z71" s="2">
        <v>15594</v>
      </c>
      <c r="AA71" s="2">
        <v>15553</v>
      </c>
      <c r="AB71" s="2">
        <v>15870</v>
      </c>
      <c r="AC71" s="2">
        <v>15852</v>
      </c>
      <c r="AD71" s="2">
        <v>16148</v>
      </c>
      <c r="AE71" s="2">
        <v>15999</v>
      </c>
      <c r="AF71" s="2">
        <v>16400</v>
      </c>
      <c r="AG71" s="2">
        <v>16343</v>
      </c>
      <c r="AH71" s="2">
        <v>16307</v>
      </c>
      <c r="AI71" s="2">
        <v>16196</v>
      </c>
      <c r="AJ71" s="2">
        <v>16221</v>
      </c>
      <c r="AK71" s="2">
        <v>16013</v>
      </c>
      <c r="AL71" s="2">
        <v>16174</v>
      </c>
      <c r="AM71" s="2">
        <v>16087</v>
      </c>
      <c r="AN71" s="2">
        <v>16285</v>
      </c>
      <c r="AO71" s="2">
        <v>16270</v>
      </c>
      <c r="AP71" s="2">
        <v>16483</v>
      </c>
      <c r="AQ71" s="2">
        <v>16786</v>
      </c>
      <c r="AR71" s="2">
        <v>17094</v>
      </c>
      <c r="AS71" s="2">
        <v>16908</v>
      </c>
      <c r="AT71" s="2">
        <v>17258</v>
      </c>
      <c r="AU71" s="2">
        <v>17467</v>
      </c>
      <c r="AV71" s="2">
        <v>17773</v>
      </c>
      <c r="AW71" s="2">
        <v>17831</v>
      </c>
      <c r="AX71" s="2">
        <v>18138</v>
      </c>
      <c r="AY71" s="2">
        <v>18444</v>
      </c>
      <c r="AZ71" s="2">
        <v>18764</v>
      </c>
      <c r="BA71" s="24">
        <v>18861</v>
      </c>
      <c r="BB71" s="24">
        <v>19072</v>
      </c>
      <c r="BC71" s="24">
        <v>19135</v>
      </c>
      <c r="BD71" s="24">
        <v>19249</v>
      </c>
      <c r="BE71" s="21">
        <v>19356</v>
      </c>
      <c r="BF71" s="21">
        <v>19544</v>
      </c>
      <c r="BG71" s="21">
        <v>19896</v>
      </c>
      <c r="BH71" s="21">
        <v>20441</v>
      </c>
      <c r="BI71" s="21">
        <v>20455</v>
      </c>
      <c r="BJ71" s="21">
        <v>20566</v>
      </c>
      <c r="BK71" s="21">
        <v>20721</v>
      </c>
      <c r="BL71" s="21">
        <v>21183</v>
      </c>
    </row>
    <row r="72" spans="1:64" x14ac:dyDescent="0.2">
      <c r="A72">
        <v>44</v>
      </c>
      <c r="B72">
        <v>3</v>
      </c>
      <c r="C72" s="1">
        <v>446</v>
      </c>
      <c r="D72" t="s">
        <v>106</v>
      </c>
      <c r="E72" s="2">
        <f t="shared" si="12"/>
        <v>3170.5</v>
      </c>
      <c r="F72" s="2">
        <f t="shared" si="13"/>
        <v>3402.25</v>
      </c>
      <c r="G72" s="2">
        <f t="shared" si="14"/>
        <v>3678.25</v>
      </c>
      <c r="H72" s="2">
        <f t="shared" si="15"/>
        <v>3935</v>
      </c>
      <c r="I72" s="2">
        <f t="shared" si="16"/>
        <v>4046.5</v>
      </c>
      <c r="J72" s="2">
        <f t="shared" si="17"/>
        <v>4135.5</v>
      </c>
      <c r="K72" s="2">
        <f t="shared" si="18"/>
        <v>4382</v>
      </c>
      <c r="L72" s="2">
        <f t="shared" si="19"/>
        <v>4681.75</v>
      </c>
      <c r="M72" s="2">
        <f t="shared" si="20"/>
        <v>5059.25</v>
      </c>
      <c r="N72" s="2">
        <f t="shared" si="21"/>
        <v>5285.25</v>
      </c>
      <c r="O72" s="2">
        <f t="shared" si="22"/>
        <v>5340.75</v>
      </c>
      <c r="P72" s="2">
        <f t="shared" si="23"/>
        <v>5764.75</v>
      </c>
      <c r="Q72" s="2">
        <v>3053</v>
      </c>
      <c r="R72" s="2">
        <v>3072</v>
      </c>
      <c r="S72" s="2">
        <v>3210</v>
      </c>
      <c r="T72" s="2">
        <v>3347</v>
      </c>
      <c r="U72" s="2">
        <v>3208</v>
      </c>
      <c r="V72" s="2">
        <v>3324</v>
      </c>
      <c r="W72" s="2">
        <v>3413</v>
      </c>
      <c r="X72" s="2">
        <v>3664</v>
      </c>
      <c r="Y72" s="2">
        <v>3536</v>
      </c>
      <c r="Z72" s="2">
        <v>3611</v>
      </c>
      <c r="AA72" s="2">
        <v>3703</v>
      </c>
      <c r="AB72" s="2">
        <v>3863</v>
      </c>
      <c r="AC72" s="2">
        <v>3850</v>
      </c>
      <c r="AD72" s="2">
        <v>3932</v>
      </c>
      <c r="AE72" s="2">
        <v>3919</v>
      </c>
      <c r="AF72" s="2">
        <v>4039</v>
      </c>
      <c r="AG72" s="2">
        <v>4014</v>
      </c>
      <c r="AH72" s="2">
        <v>3955</v>
      </c>
      <c r="AI72" s="2">
        <v>4006</v>
      </c>
      <c r="AJ72" s="2">
        <v>4211</v>
      </c>
      <c r="AK72" s="2">
        <v>4030</v>
      </c>
      <c r="AL72" s="2">
        <v>4092</v>
      </c>
      <c r="AM72" s="2">
        <v>4071</v>
      </c>
      <c r="AN72" s="2">
        <v>4349</v>
      </c>
      <c r="AO72" s="2">
        <v>4238</v>
      </c>
      <c r="AP72" s="2">
        <v>4374</v>
      </c>
      <c r="AQ72" s="2">
        <v>4368</v>
      </c>
      <c r="AR72" s="2">
        <v>4548</v>
      </c>
      <c r="AS72" s="2">
        <v>4556</v>
      </c>
      <c r="AT72" s="2">
        <v>4550</v>
      </c>
      <c r="AU72" s="2">
        <v>4658</v>
      </c>
      <c r="AV72" s="2">
        <v>4963</v>
      </c>
      <c r="AW72" s="2">
        <v>4825</v>
      </c>
      <c r="AX72" s="2">
        <v>5060</v>
      </c>
      <c r="AY72" s="2">
        <v>5081</v>
      </c>
      <c r="AZ72" s="2">
        <v>5271</v>
      </c>
      <c r="BA72" s="24">
        <v>5220</v>
      </c>
      <c r="BB72" s="24">
        <v>5250</v>
      </c>
      <c r="BC72" s="24">
        <v>5233</v>
      </c>
      <c r="BD72" s="24">
        <v>5438</v>
      </c>
      <c r="BE72" s="21">
        <v>5339</v>
      </c>
      <c r="BF72" s="21">
        <v>5250</v>
      </c>
      <c r="BG72" s="21">
        <v>5334</v>
      </c>
      <c r="BH72" s="21">
        <v>5440</v>
      </c>
      <c r="BI72" s="21">
        <v>5551</v>
      </c>
      <c r="BJ72" s="21">
        <v>5676</v>
      </c>
      <c r="BK72" s="21">
        <v>5755</v>
      </c>
      <c r="BL72" s="21">
        <v>6077</v>
      </c>
    </row>
    <row r="73" spans="1:64" x14ac:dyDescent="0.2">
      <c r="A73">
        <v>44</v>
      </c>
      <c r="B73">
        <v>3</v>
      </c>
      <c r="C73" s="1">
        <v>447</v>
      </c>
      <c r="D73" t="s">
        <v>105</v>
      </c>
      <c r="E73" s="2">
        <f t="shared" si="12"/>
        <v>3729.75</v>
      </c>
      <c r="F73" s="2">
        <f t="shared" si="13"/>
        <v>3824.75</v>
      </c>
      <c r="G73" s="2">
        <f t="shared" si="14"/>
        <v>3910</v>
      </c>
      <c r="H73" s="2">
        <f t="shared" si="15"/>
        <v>4015.5</v>
      </c>
      <c r="I73" s="2">
        <f t="shared" si="16"/>
        <v>4068.5</v>
      </c>
      <c r="J73" s="2">
        <f t="shared" si="17"/>
        <v>4011.25</v>
      </c>
      <c r="K73" s="2">
        <f t="shared" si="18"/>
        <v>4156.5</v>
      </c>
      <c r="L73" s="2">
        <f t="shared" si="19"/>
        <v>4403.75</v>
      </c>
      <c r="M73" s="2">
        <f t="shared" si="20"/>
        <v>4831.5</v>
      </c>
      <c r="N73" s="2">
        <f t="shared" si="21"/>
        <v>4570</v>
      </c>
      <c r="O73" s="2">
        <f t="shared" si="22"/>
        <v>4525.25</v>
      </c>
      <c r="P73" s="2">
        <f t="shared" si="23"/>
        <v>5280</v>
      </c>
      <c r="Q73" s="2">
        <v>3605</v>
      </c>
      <c r="R73" s="2">
        <v>3724</v>
      </c>
      <c r="S73" s="2">
        <v>3832</v>
      </c>
      <c r="T73" s="2">
        <v>3758</v>
      </c>
      <c r="U73" s="2">
        <v>3695</v>
      </c>
      <c r="V73" s="2">
        <v>3821</v>
      </c>
      <c r="W73" s="2">
        <v>3936</v>
      </c>
      <c r="X73" s="2">
        <v>3847</v>
      </c>
      <c r="Y73" s="2">
        <v>3770</v>
      </c>
      <c r="Z73" s="2">
        <v>3889</v>
      </c>
      <c r="AA73" s="2">
        <v>3984</v>
      </c>
      <c r="AB73" s="2">
        <v>3997</v>
      </c>
      <c r="AC73" s="2">
        <v>3904</v>
      </c>
      <c r="AD73" s="2">
        <v>4022</v>
      </c>
      <c r="AE73" s="2">
        <v>4104</v>
      </c>
      <c r="AF73" s="2">
        <v>4032</v>
      </c>
      <c r="AG73" s="2">
        <v>4024</v>
      </c>
      <c r="AH73" s="2">
        <v>4143</v>
      </c>
      <c r="AI73" s="2">
        <v>4133</v>
      </c>
      <c r="AJ73" s="2">
        <v>3974</v>
      </c>
      <c r="AK73" s="2">
        <v>3862</v>
      </c>
      <c r="AL73" s="2">
        <v>3965</v>
      </c>
      <c r="AM73" s="2">
        <v>4115</v>
      </c>
      <c r="AN73" s="2">
        <v>4103</v>
      </c>
      <c r="AO73" s="2">
        <v>3985</v>
      </c>
      <c r="AP73" s="2">
        <v>4115</v>
      </c>
      <c r="AQ73" s="2">
        <v>4259</v>
      </c>
      <c r="AR73" s="2">
        <v>4267</v>
      </c>
      <c r="AS73" s="2">
        <v>4245</v>
      </c>
      <c r="AT73" s="2">
        <v>4308</v>
      </c>
      <c r="AU73" s="2">
        <v>4427</v>
      </c>
      <c r="AV73" s="2">
        <v>4635</v>
      </c>
      <c r="AW73" s="2">
        <v>4675</v>
      </c>
      <c r="AX73" s="2">
        <v>4747</v>
      </c>
      <c r="AY73" s="2">
        <v>4929</v>
      </c>
      <c r="AZ73" s="2">
        <v>4975</v>
      </c>
      <c r="BA73" s="24">
        <v>4876</v>
      </c>
      <c r="BB73" s="24">
        <v>4355</v>
      </c>
      <c r="BC73" s="24">
        <v>4517</v>
      </c>
      <c r="BD73" s="24">
        <v>4532</v>
      </c>
      <c r="BE73" s="21">
        <v>4400</v>
      </c>
      <c r="BF73" s="21">
        <v>4555</v>
      </c>
      <c r="BG73" s="21">
        <v>4630</v>
      </c>
      <c r="BH73" s="21">
        <v>4516</v>
      </c>
      <c r="BI73" s="21">
        <v>5160</v>
      </c>
      <c r="BJ73" s="21">
        <v>5263</v>
      </c>
      <c r="BK73" s="21">
        <v>5346</v>
      </c>
      <c r="BL73" s="21">
        <v>5351</v>
      </c>
    </row>
    <row r="74" spans="1:64" x14ac:dyDescent="0.2">
      <c r="A74">
        <v>44</v>
      </c>
      <c r="B74">
        <v>3</v>
      </c>
      <c r="C74" s="1">
        <v>448</v>
      </c>
      <c r="D74" t="s">
        <v>104</v>
      </c>
      <c r="E74" s="2">
        <f t="shared" si="12"/>
        <v>8233</v>
      </c>
      <c r="F74" s="2">
        <f t="shared" si="13"/>
        <v>8261.75</v>
      </c>
      <c r="G74" s="2">
        <f t="shared" si="14"/>
        <v>9384.5</v>
      </c>
      <c r="H74" s="2">
        <f t="shared" si="15"/>
        <v>9736.25</v>
      </c>
      <c r="I74" s="2">
        <f t="shared" si="16"/>
        <v>9390.75</v>
      </c>
      <c r="J74" s="2">
        <f t="shared" si="17"/>
        <v>9801.25</v>
      </c>
      <c r="K74" s="2">
        <f t="shared" si="18"/>
        <v>10110.5</v>
      </c>
      <c r="L74" s="2">
        <f t="shared" si="19"/>
        <v>10768.25</v>
      </c>
      <c r="M74" s="2">
        <f t="shared" si="20"/>
        <v>10948.5</v>
      </c>
      <c r="N74" s="2">
        <f t="shared" si="21"/>
        <v>10920</v>
      </c>
      <c r="O74" s="2">
        <f t="shared" si="22"/>
        <v>11125.25</v>
      </c>
      <c r="P74" s="2">
        <f t="shared" si="23"/>
        <v>10412.75</v>
      </c>
      <c r="Q74" s="2">
        <v>7719</v>
      </c>
      <c r="R74" s="2">
        <v>7805</v>
      </c>
      <c r="S74" s="2">
        <v>8331</v>
      </c>
      <c r="T74" s="2">
        <v>9077</v>
      </c>
      <c r="U74" s="2">
        <v>7510</v>
      </c>
      <c r="V74" s="2">
        <v>7670</v>
      </c>
      <c r="W74" s="2">
        <v>8514</v>
      </c>
      <c r="X74" s="2">
        <v>9353</v>
      </c>
      <c r="Y74" s="2">
        <v>8899</v>
      </c>
      <c r="Z74" s="2">
        <v>8882</v>
      </c>
      <c r="AA74" s="2">
        <v>9357</v>
      </c>
      <c r="AB74" s="2">
        <v>10400</v>
      </c>
      <c r="AC74" s="2">
        <v>9463</v>
      </c>
      <c r="AD74" s="2">
        <v>9352</v>
      </c>
      <c r="AE74" s="2">
        <v>9672</v>
      </c>
      <c r="AF74" s="2">
        <v>10458</v>
      </c>
      <c r="AG74" s="2">
        <v>9101</v>
      </c>
      <c r="AH74" s="2">
        <v>8990</v>
      </c>
      <c r="AI74" s="2">
        <v>9264</v>
      </c>
      <c r="AJ74" s="2">
        <v>10208</v>
      </c>
      <c r="AK74" s="2">
        <v>9403</v>
      </c>
      <c r="AL74" s="2">
        <v>9249</v>
      </c>
      <c r="AM74" s="2">
        <v>9711</v>
      </c>
      <c r="AN74" s="2">
        <v>10842</v>
      </c>
      <c r="AO74" s="2">
        <v>9966</v>
      </c>
      <c r="AP74" s="2">
        <v>9575</v>
      </c>
      <c r="AQ74" s="2">
        <v>9959</v>
      </c>
      <c r="AR74" s="2">
        <v>10942</v>
      </c>
      <c r="AS74" s="2">
        <v>10079</v>
      </c>
      <c r="AT74" s="2">
        <v>10137</v>
      </c>
      <c r="AU74" s="2">
        <v>10593</v>
      </c>
      <c r="AV74" s="2">
        <v>12264</v>
      </c>
      <c r="AW74" s="2">
        <v>10521</v>
      </c>
      <c r="AX74" s="2">
        <v>10430</v>
      </c>
      <c r="AY74" s="2">
        <v>10740</v>
      </c>
      <c r="AZ74" s="2">
        <v>12103</v>
      </c>
      <c r="BA74" s="24">
        <v>10462</v>
      </c>
      <c r="BB74" s="24">
        <v>10567</v>
      </c>
      <c r="BC74" s="24">
        <v>10747</v>
      </c>
      <c r="BD74" s="24">
        <v>11904</v>
      </c>
      <c r="BE74" s="21">
        <v>10595</v>
      </c>
      <c r="BF74" s="21">
        <v>10370</v>
      </c>
      <c r="BG74" s="21">
        <v>11096</v>
      </c>
      <c r="BH74" s="21">
        <v>12440</v>
      </c>
      <c r="BI74" s="21">
        <v>10063</v>
      </c>
      <c r="BJ74" s="21">
        <v>9887</v>
      </c>
      <c r="BK74" s="21">
        <v>10236</v>
      </c>
      <c r="BL74" s="21">
        <v>11465</v>
      </c>
    </row>
    <row r="75" spans="1:64" x14ac:dyDescent="0.2">
      <c r="A75">
        <v>44</v>
      </c>
      <c r="B75">
        <v>3</v>
      </c>
      <c r="C75" s="1">
        <v>451</v>
      </c>
      <c r="D75" t="s">
        <v>103</v>
      </c>
      <c r="E75" s="2">
        <f t="shared" si="12"/>
        <v>3480</v>
      </c>
      <c r="F75" s="2">
        <f t="shared" si="13"/>
        <v>3480</v>
      </c>
      <c r="G75" s="2">
        <f t="shared" si="14"/>
        <v>3508</v>
      </c>
      <c r="H75" s="2">
        <f t="shared" si="15"/>
        <v>3502</v>
      </c>
      <c r="I75" s="2">
        <f t="shared" si="16"/>
        <v>3602.25</v>
      </c>
      <c r="J75" s="2">
        <f t="shared" si="17"/>
        <v>3694.75</v>
      </c>
      <c r="K75" s="2">
        <f t="shared" si="18"/>
        <v>3626.5</v>
      </c>
      <c r="L75" s="2">
        <f t="shared" si="19"/>
        <v>3833.25</v>
      </c>
      <c r="M75" s="2">
        <f t="shared" si="20"/>
        <v>3908.5</v>
      </c>
      <c r="N75" s="2">
        <f t="shared" si="21"/>
        <v>3897.75</v>
      </c>
      <c r="O75" s="2">
        <f t="shared" si="22"/>
        <v>4856.5</v>
      </c>
      <c r="P75" s="2">
        <f t="shared" si="23"/>
        <v>4887.25</v>
      </c>
      <c r="Q75" s="2">
        <v>3165</v>
      </c>
      <c r="R75" s="2">
        <v>3262</v>
      </c>
      <c r="S75" s="2">
        <v>3659</v>
      </c>
      <c r="T75" s="2">
        <v>3834</v>
      </c>
      <c r="U75" s="2">
        <v>3536</v>
      </c>
      <c r="V75" s="2">
        <v>3376</v>
      </c>
      <c r="W75" s="2">
        <v>3383</v>
      </c>
      <c r="X75" s="2">
        <v>3625</v>
      </c>
      <c r="Y75" s="2">
        <v>3472</v>
      </c>
      <c r="Z75" s="2">
        <v>3420</v>
      </c>
      <c r="AA75" s="2">
        <v>3436</v>
      </c>
      <c r="AB75" s="2">
        <v>3704</v>
      </c>
      <c r="AC75" s="2">
        <v>3457</v>
      </c>
      <c r="AD75" s="2">
        <v>3380</v>
      </c>
      <c r="AE75" s="2">
        <v>3483</v>
      </c>
      <c r="AF75" s="2">
        <v>3688</v>
      </c>
      <c r="AG75" s="2">
        <v>3592</v>
      </c>
      <c r="AH75" s="2">
        <v>3460</v>
      </c>
      <c r="AI75" s="2">
        <v>3520</v>
      </c>
      <c r="AJ75" s="2">
        <v>3837</v>
      </c>
      <c r="AK75" s="2">
        <v>3603</v>
      </c>
      <c r="AL75" s="2">
        <v>3589</v>
      </c>
      <c r="AM75" s="2">
        <v>3650</v>
      </c>
      <c r="AN75" s="2">
        <v>3937</v>
      </c>
      <c r="AO75" s="2">
        <v>3537</v>
      </c>
      <c r="AP75" s="2">
        <v>3487</v>
      </c>
      <c r="AQ75" s="2">
        <v>3633</v>
      </c>
      <c r="AR75" s="2">
        <v>3849</v>
      </c>
      <c r="AS75" s="2">
        <v>3639</v>
      </c>
      <c r="AT75" s="2">
        <v>3686</v>
      </c>
      <c r="AU75" s="2">
        <v>3848</v>
      </c>
      <c r="AV75" s="2">
        <v>4160</v>
      </c>
      <c r="AW75" s="2">
        <v>3813</v>
      </c>
      <c r="AX75" s="2">
        <v>3739</v>
      </c>
      <c r="AY75" s="2">
        <v>3920</v>
      </c>
      <c r="AZ75" s="2">
        <v>4162</v>
      </c>
      <c r="BA75" s="24">
        <v>3864</v>
      </c>
      <c r="BB75" s="24">
        <v>3710</v>
      </c>
      <c r="BC75" s="24">
        <v>3814</v>
      </c>
      <c r="BD75" s="24">
        <v>4203</v>
      </c>
      <c r="BE75" s="21">
        <v>4747</v>
      </c>
      <c r="BF75" s="21">
        <v>4818</v>
      </c>
      <c r="BG75" s="21">
        <v>4810</v>
      </c>
      <c r="BH75" s="21">
        <v>5051</v>
      </c>
      <c r="BI75" s="21">
        <v>4766</v>
      </c>
      <c r="BJ75" s="21">
        <v>4745</v>
      </c>
      <c r="BK75" s="21">
        <v>4807</v>
      </c>
      <c r="BL75" s="21">
        <v>5231</v>
      </c>
    </row>
    <row r="76" spans="1:64" x14ac:dyDescent="0.2">
      <c r="A76">
        <v>44</v>
      </c>
      <c r="B76">
        <v>3</v>
      </c>
      <c r="C76" s="1">
        <v>452</v>
      </c>
      <c r="D76" t="s">
        <v>102</v>
      </c>
      <c r="E76" s="2">
        <f t="shared" si="12"/>
        <v>12856</v>
      </c>
      <c r="F76" s="2">
        <f t="shared" si="13"/>
        <v>12717.25</v>
      </c>
      <c r="G76" s="2">
        <f t="shared" si="14"/>
        <v>14401</v>
      </c>
      <c r="H76" s="2">
        <f t="shared" si="15"/>
        <v>15408</v>
      </c>
      <c r="I76" s="2">
        <f t="shared" si="16"/>
        <v>15888</v>
      </c>
      <c r="J76" s="2">
        <f t="shared" si="17"/>
        <v>15548.25</v>
      </c>
      <c r="K76" s="2">
        <f t="shared" si="18"/>
        <v>15785.25</v>
      </c>
      <c r="L76" s="2">
        <f t="shared" si="19"/>
        <v>15737.25</v>
      </c>
      <c r="M76" s="2">
        <f t="shared" si="20"/>
        <v>16396.75</v>
      </c>
      <c r="N76" s="2">
        <f t="shared" si="21"/>
        <v>17386</v>
      </c>
      <c r="O76" s="2">
        <f t="shared" si="22"/>
        <v>16226.5</v>
      </c>
      <c r="P76" s="2">
        <f t="shared" si="23"/>
        <v>16411.75</v>
      </c>
      <c r="Q76" s="2">
        <v>11992</v>
      </c>
      <c r="R76" s="2">
        <v>12612</v>
      </c>
      <c r="S76" s="2">
        <v>13013</v>
      </c>
      <c r="T76" s="2">
        <v>13807</v>
      </c>
      <c r="U76" s="2">
        <v>12521</v>
      </c>
      <c r="V76" s="2">
        <v>12229</v>
      </c>
      <c r="W76" s="2">
        <v>12670</v>
      </c>
      <c r="X76" s="2">
        <v>13449</v>
      </c>
      <c r="Y76" s="2">
        <v>13691</v>
      </c>
      <c r="Z76" s="2">
        <v>13944</v>
      </c>
      <c r="AA76" s="2">
        <v>14281</v>
      </c>
      <c r="AB76" s="2">
        <v>15688</v>
      </c>
      <c r="AC76" s="2">
        <v>15071</v>
      </c>
      <c r="AD76" s="2">
        <v>14823</v>
      </c>
      <c r="AE76" s="2">
        <v>15396</v>
      </c>
      <c r="AF76" s="2">
        <v>16342</v>
      </c>
      <c r="AG76" s="2">
        <v>15978</v>
      </c>
      <c r="AH76" s="2">
        <v>15579</v>
      </c>
      <c r="AI76" s="2">
        <v>15697</v>
      </c>
      <c r="AJ76" s="2">
        <v>16298</v>
      </c>
      <c r="AK76" s="2">
        <v>15425</v>
      </c>
      <c r="AL76" s="2">
        <v>15222</v>
      </c>
      <c r="AM76" s="2">
        <v>15378</v>
      </c>
      <c r="AN76" s="2">
        <v>16168</v>
      </c>
      <c r="AO76" s="2">
        <v>15348</v>
      </c>
      <c r="AP76" s="2">
        <v>15536</v>
      </c>
      <c r="AQ76" s="2">
        <v>15723</v>
      </c>
      <c r="AR76" s="2">
        <v>16534</v>
      </c>
      <c r="AS76" s="2">
        <v>15442</v>
      </c>
      <c r="AT76" s="2">
        <v>15350</v>
      </c>
      <c r="AU76" s="2">
        <v>15651</v>
      </c>
      <c r="AV76" s="2">
        <v>16506</v>
      </c>
      <c r="AW76" s="2">
        <v>15925</v>
      </c>
      <c r="AX76" s="2">
        <v>16050</v>
      </c>
      <c r="AY76" s="2">
        <v>16297</v>
      </c>
      <c r="AZ76" s="2">
        <v>17315</v>
      </c>
      <c r="BA76" s="24">
        <v>17132</v>
      </c>
      <c r="BB76" s="24">
        <v>17141</v>
      </c>
      <c r="BC76" s="24">
        <v>17241</v>
      </c>
      <c r="BD76" s="24">
        <v>18030</v>
      </c>
      <c r="BE76" s="21">
        <v>15671</v>
      </c>
      <c r="BF76" s="21">
        <v>15926</v>
      </c>
      <c r="BG76" s="21">
        <v>16245</v>
      </c>
      <c r="BH76" s="21">
        <v>17064</v>
      </c>
      <c r="BI76" s="21">
        <v>16036</v>
      </c>
      <c r="BJ76" s="21">
        <v>15947</v>
      </c>
      <c r="BK76" s="21">
        <v>16363</v>
      </c>
      <c r="BL76" s="21">
        <v>17301</v>
      </c>
    </row>
    <row r="77" spans="1:64" x14ac:dyDescent="0.2">
      <c r="A77">
        <v>44</v>
      </c>
      <c r="B77">
        <v>3</v>
      </c>
      <c r="C77" s="1">
        <v>453</v>
      </c>
      <c r="D77" t="s">
        <v>101</v>
      </c>
      <c r="E77" s="2">
        <f t="shared" si="12"/>
        <v>4236.5</v>
      </c>
      <c r="F77" s="2">
        <f t="shared" si="13"/>
        <v>4315.5</v>
      </c>
      <c r="G77" s="2">
        <f t="shared" si="14"/>
        <v>4427.75</v>
      </c>
      <c r="H77" s="2">
        <f t="shared" si="15"/>
        <v>4678.5</v>
      </c>
      <c r="I77" s="2">
        <f t="shared" si="16"/>
        <v>4608.5</v>
      </c>
      <c r="J77" s="2">
        <f t="shared" si="17"/>
        <v>4572</v>
      </c>
      <c r="K77" s="2">
        <f t="shared" si="18"/>
        <v>4793.25</v>
      </c>
      <c r="L77" s="2">
        <f t="shared" si="19"/>
        <v>5093.5</v>
      </c>
      <c r="M77" s="2">
        <f t="shared" si="20"/>
        <v>5221.5</v>
      </c>
      <c r="N77" s="2">
        <f t="shared" si="21"/>
        <v>5693.5</v>
      </c>
      <c r="O77" s="2">
        <f t="shared" si="22"/>
        <v>6009</v>
      </c>
      <c r="P77" s="2">
        <f t="shared" si="23"/>
        <v>6067.75</v>
      </c>
      <c r="Q77" s="2">
        <v>4104</v>
      </c>
      <c r="R77" s="2">
        <v>4201</v>
      </c>
      <c r="S77" s="2">
        <v>4216</v>
      </c>
      <c r="T77" s="2">
        <v>4425</v>
      </c>
      <c r="U77" s="2">
        <v>4281</v>
      </c>
      <c r="V77" s="2">
        <v>4215</v>
      </c>
      <c r="W77" s="2">
        <v>4232</v>
      </c>
      <c r="X77" s="2">
        <v>4534</v>
      </c>
      <c r="Y77" s="2">
        <v>4274</v>
      </c>
      <c r="Z77" s="2">
        <v>4303</v>
      </c>
      <c r="AA77" s="2">
        <v>4408</v>
      </c>
      <c r="AB77" s="2">
        <v>4726</v>
      </c>
      <c r="AC77" s="2">
        <v>4675</v>
      </c>
      <c r="AD77" s="2">
        <v>4651</v>
      </c>
      <c r="AE77" s="2">
        <v>4658</v>
      </c>
      <c r="AF77" s="2">
        <v>4730</v>
      </c>
      <c r="AG77" s="2">
        <v>4552</v>
      </c>
      <c r="AH77" s="2">
        <v>4524</v>
      </c>
      <c r="AI77" s="2">
        <v>4599</v>
      </c>
      <c r="AJ77" s="2">
        <v>4759</v>
      </c>
      <c r="AK77" s="2">
        <v>4488</v>
      </c>
      <c r="AL77" s="2">
        <v>4466</v>
      </c>
      <c r="AM77" s="2">
        <v>4545</v>
      </c>
      <c r="AN77" s="2">
        <v>4789</v>
      </c>
      <c r="AO77" s="2">
        <v>4659</v>
      </c>
      <c r="AP77" s="2">
        <v>4692</v>
      </c>
      <c r="AQ77" s="2">
        <v>4760</v>
      </c>
      <c r="AR77" s="2">
        <v>5062</v>
      </c>
      <c r="AS77" s="2">
        <v>4873</v>
      </c>
      <c r="AT77" s="2">
        <v>5003</v>
      </c>
      <c r="AU77" s="2">
        <v>5111</v>
      </c>
      <c r="AV77" s="2">
        <v>5387</v>
      </c>
      <c r="AW77" s="2">
        <v>4961</v>
      </c>
      <c r="AX77" s="2">
        <v>5094</v>
      </c>
      <c r="AY77" s="2">
        <v>5293</v>
      </c>
      <c r="AZ77" s="2">
        <v>5538</v>
      </c>
      <c r="BA77" s="24">
        <v>5455</v>
      </c>
      <c r="BB77" s="24">
        <v>5620</v>
      </c>
      <c r="BC77" s="24">
        <v>5663</v>
      </c>
      <c r="BD77" s="24">
        <v>6036</v>
      </c>
      <c r="BE77" s="21">
        <v>5807</v>
      </c>
      <c r="BF77" s="21">
        <v>5934</v>
      </c>
      <c r="BG77" s="21">
        <v>6034</v>
      </c>
      <c r="BH77" s="21">
        <v>6261</v>
      </c>
      <c r="BI77" s="21">
        <v>5910</v>
      </c>
      <c r="BJ77" s="21">
        <v>5996</v>
      </c>
      <c r="BK77" s="21">
        <v>6030</v>
      </c>
      <c r="BL77" s="21">
        <v>6335</v>
      </c>
    </row>
    <row r="78" spans="1:64" x14ac:dyDescent="0.2">
      <c r="A78">
        <v>44</v>
      </c>
      <c r="B78">
        <v>3</v>
      </c>
      <c r="C78" s="1">
        <v>454</v>
      </c>
      <c r="D78" t="s">
        <v>100</v>
      </c>
      <c r="E78" s="2">
        <f t="shared" si="12"/>
        <v>1029.75</v>
      </c>
      <c r="F78" s="2">
        <f t="shared" si="13"/>
        <v>1223.25</v>
      </c>
      <c r="G78" s="2">
        <f t="shared" si="14"/>
        <v>1282</v>
      </c>
      <c r="H78" s="2">
        <f t="shared" si="15"/>
        <v>1332</v>
      </c>
      <c r="I78" s="2">
        <f t="shared" si="16"/>
        <v>1349</v>
      </c>
      <c r="J78" s="2">
        <f t="shared" si="17"/>
        <v>1358.75</v>
      </c>
      <c r="K78" s="2">
        <f t="shared" si="18"/>
        <v>1688</v>
      </c>
      <c r="L78" s="2">
        <f t="shared" si="19"/>
        <v>2118.25</v>
      </c>
      <c r="M78" s="2">
        <f t="shared" si="20"/>
        <v>2235</v>
      </c>
      <c r="N78" s="2">
        <f t="shared" si="21"/>
        <v>2554.75</v>
      </c>
      <c r="O78" s="2">
        <f t="shared" si="22"/>
        <v>2863.75</v>
      </c>
      <c r="P78" s="2">
        <f t="shared" si="23"/>
        <v>3243</v>
      </c>
      <c r="Q78" s="2">
        <v>908</v>
      </c>
      <c r="R78" s="2">
        <v>1014</v>
      </c>
      <c r="S78" s="2">
        <v>1093</v>
      </c>
      <c r="T78" s="2">
        <v>1104</v>
      </c>
      <c r="U78" s="2">
        <v>1159</v>
      </c>
      <c r="V78" s="2">
        <v>1198</v>
      </c>
      <c r="W78" s="2">
        <v>1242</v>
      </c>
      <c r="X78" s="2">
        <v>1294</v>
      </c>
      <c r="Y78" s="2">
        <v>1257</v>
      </c>
      <c r="Z78" s="2">
        <v>1274</v>
      </c>
      <c r="AA78" s="2">
        <v>1273</v>
      </c>
      <c r="AB78" s="2">
        <v>1324</v>
      </c>
      <c r="AC78" s="2">
        <v>1368</v>
      </c>
      <c r="AD78" s="2">
        <v>1325</v>
      </c>
      <c r="AE78" s="2">
        <v>1319</v>
      </c>
      <c r="AF78" s="2">
        <v>1316</v>
      </c>
      <c r="AG78" s="2">
        <v>1318</v>
      </c>
      <c r="AH78" s="2">
        <v>1307</v>
      </c>
      <c r="AI78" s="2">
        <v>1359</v>
      </c>
      <c r="AJ78" s="2">
        <v>1412</v>
      </c>
      <c r="AK78" s="2">
        <v>1263</v>
      </c>
      <c r="AL78" s="2">
        <v>1341</v>
      </c>
      <c r="AM78" s="2">
        <v>1379</v>
      </c>
      <c r="AN78" s="2">
        <v>1452</v>
      </c>
      <c r="AO78" s="2">
        <v>1497</v>
      </c>
      <c r="AP78" s="2">
        <v>1632</v>
      </c>
      <c r="AQ78" s="2">
        <v>1739</v>
      </c>
      <c r="AR78" s="2">
        <v>1884</v>
      </c>
      <c r="AS78" s="2">
        <v>2032</v>
      </c>
      <c r="AT78" s="2">
        <v>2114</v>
      </c>
      <c r="AU78" s="2">
        <v>2111</v>
      </c>
      <c r="AV78" s="2">
        <v>2216</v>
      </c>
      <c r="AW78" s="2">
        <v>2141</v>
      </c>
      <c r="AX78" s="2">
        <v>2173</v>
      </c>
      <c r="AY78" s="2">
        <v>2242</v>
      </c>
      <c r="AZ78" s="2">
        <v>2384</v>
      </c>
      <c r="BA78" s="24">
        <v>2457</v>
      </c>
      <c r="BB78" s="24">
        <v>2519</v>
      </c>
      <c r="BC78" s="24">
        <v>2559</v>
      </c>
      <c r="BD78" s="24">
        <v>2684</v>
      </c>
      <c r="BE78" s="21">
        <v>2680</v>
      </c>
      <c r="BF78" s="21">
        <v>2760</v>
      </c>
      <c r="BG78" s="21">
        <v>2936</v>
      </c>
      <c r="BH78" s="21">
        <v>3079</v>
      </c>
      <c r="BI78" s="21">
        <v>3235</v>
      </c>
      <c r="BJ78" s="21">
        <v>3130</v>
      </c>
      <c r="BK78" s="21">
        <v>3219</v>
      </c>
      <c r="BL78" s="21">
        <v>3388</v>
      </c>
    </row>
    <row r="79" spans="1:64" x14ac:dyDescent="0.2">
      <c r="A79">
        <v>44</v>
      </c>
      <c r="B79">
        <v>4</v>
      </c>
      <c r="C79" s="7">
        <v>4541</v>
      </c>
      <c r="D79" s="6" t="s">
        <v>140</v>
      </c>
      <c r="E79" s="2">
        <f t="shared" si="12"/>
        <v>472</v>
      </c>
      <c r="F79" s="2">
        <f t="shared" si="13"/>
        <v>650.75</v>
      </c>
      <c r="G79" s="2">
        <f t="shared" si="14"/>
        <v>801.75</v>
      </c>
      <c r="H79" s="2">
        <f t="shared" si="15"/>
        <v>844.25</v>
      </c>
      <c r="I79" s="2">
        <f t="shared" si="16"/>
        <v>879.75</v>
      </c>
      <c r="J79" s="2">
        <f t="shared" si="17"/>
        <v>983.25</v>
      </c>
      <c r="K79" s="2">
        <f t="shared" si="18"/>
        <v>1311.25</v>
      </c>
      <c r="L79" s="2">
        <f t="shared" si="19"/>
        <v>1708.25</v>
      </c>
      <c r="M79" s="2">
        <f t="shared" si="20"/>
        <v>1796.75</v>
      </c>
      <c r="N79" s="2">
        <f t="shared" si="21"/>
        <v>2056</v>
      </c>
      <c r="O79" s="2">
        <f t="shared" si="22"/>
        <v>2290</v>
      </c>
      <c r="P79" s="2">
        <f t="shared" si="23"/>
        <v>2686</v>
      </c>
      <c r="Q79" s="2">
        <v>384</v>
      </c>
      <c r="R79" s="2">
        <v>460</v>
      </c>
      <c r="S79" s="2">
        <v>494</v>
      </c>
      <c r="T79" s="2">
        <v>550</v>
      </c>
      <c r="U79" s="2">
        <v>581</v>
      </c>
      <c r="V79" s="2">
        <v>626</v>
      </c>
      <c r="W79" s="2">
        <v>670</v>
      </c>
      <c r="X79" s="2">
        <v>726</v>
      </c>
      <c r="Y79" s="2">
        <v>763</v>
      </c>
      <c r="Z79" s="2">
        <v>797</v>
      </c>
      <c r="AA79" s="2">
        <v>812</v>
      </c>
      <c r="AB79" s="2">
        <v>835</v>
      </c>
      <c r="AC79" s="2">
        <v>865</v>
      </c>
      <c r="AD79" s="2">
        <v>839</v>
      </c>
      <c r="AE79" s="2">
        <v>839</v>
      </c>
      <c r="AF79" s="2">
        <v>834</v>
      </c>
      <c r="AG79" s="2">
        <v>845</v>
      </c>
      <c r="AH79" s="2">
        <v>853</v>
      </c>
      <c r="AI79" s="2">
        <v>894</v>
      </c>
      <c r="AJ79" s="2">
        <v>927</v>
      </c>
      <c r="AK79" s="2">
        <v>899</v>
      </c>
      <c r="AL79" s="2">
        <v>966</v>
      </c>
      <c r="AM79" s="2">
        <v>998</v>
      </c>
      <c r="AN79" s="2">
        <v>1070</v>
      </c>
      <c r="AO79" s="2">
        <v>1150</v>
      </c>
      <c r="AP79" s="2">
        <v>1275</v>
      </c>
      <c r="AQ79" s="2">
        <v>1366</v>
      </c>
      <c r="AR79" s="2">
        <v>1454</v>
      </c>
      <c r="AS79" s="2">
        <v>1615</v>
      </c>
      <c r="AT79" s="2">
        <v>1708</v>
      </c>
      <c r="AU79" s="2">
        <v>1725</v>
      </c>
      <c r="AV79" s="2">
        <v>1785</v>
      </c>
      <c r="AW79" s="2">
        <v>1728</v>
      </c>
      <c r="AX79" s="2">
        <v>1740</v>
      </c>
      <c r="AY79" s="2">
        <v>1797</v>
      </c>
      <c r="AZ79" s="2">
        <v>1922</v>
      </c>
      <c r="BA79" s="24">
        <v>1997</v>
      </c>
      <c r="BB79" s="24">
        <v>2038</v>
      </c>
      <c r="BC79" s="24">
        <v>2055</v>
      </c>
      <c r="BD79" s="24">
        <v>2134</v>
      </c>
      <c r="BE79" s="21">
        <v>2118</v>
      </c>
      <c r="BF79" s="21">
        <v>2199</v>
      </c>
      <c r="BG79" s="21">
        <v>2368</v>
      </c>
      <c r="BH79" s="21">
        <v>2475</v>
      </c>
      <c r="BI79" s="21">
        <v>2673</v>
      </c>
      <c r="BJ79" s="21">
        <v>2599</v>
      </c>
      <c r="BK79" s="21">
        <v>2672</v>
      </c>
      <c r="BL79" s="21">
        <v>2800</v>
      </c>
    </row>
    <row r="80" spans="1:64" x14ac:dyDescent="0.2">
      <c r="A80">
        <v>44</v>
      </c>
      <c r="B80">
        <v>6</v>
      </c>
      <c r="C80" s="7">
        <v>454111</v>
      </c>
      <c r="D80" s="6" t="s">
        <v>163</v>
      </c>
      <c r="E80" s="2">
        <f t="shared" si="12"/>
        <v>300.5</v>
      </c>
      <c r="F80" s="2">
        <f t="shared" si="13"/>
        <v>432.75</v>
      </c>
      <c r="G80" s="2">
        <f t="shared" si="14"/>
        <v>535.25</v>
      </c>
      <c r="H80" s="2">
        <f t="shared" si="15"/>
        <v>562</v>
      </c>
      <c r="I80" s="2">
        <f t="shared" si="16"/>
        <v>573.75</v>
      </c>
      <c r="J80" s="2">
        <f t="shared" si="17"/>
        <v>658</v>
      </c>
      <c r="K80" s="2">
        <f t="shared" si="18"/>
        <v>1006</v>
      </c>
      <c r="L80" s="2">
        <f t="shared" si="19"/>
        <v>1284</v>
      </c>
      <c r="M80" s="2">
        <f t="shared" si="20"/>
        <v>1267.25</v>
      </c>
      <c r="N80" s="2">
        <f t="shared" si="21"/>
        <v>1412.25</v>
      </c>
      <c r="O80" s="2">
        <f t="shared" si="22"/>
        <v>1612.75</v>
      </c>
      <c r="P80" s="2">
        <f t="shared" si="23"/>
        <v>2032.5</v>
      </c>
      <c r="Q80" s="2">
        <v>221</v>
      </c>
      <c r="R80" s="2">
        <v>298</v>
      </c>
      <c r="S80" s="2">
        <v>320</v>
      </c>
      <c r="T80" s="2">
        <v>363</v>
      </c>
      <c r="U80" s="2">
        <v>382</v>
      </c>
      <c r="V80" s="2">
        <v>418</v>
      </c>
      <c r="W80" s="2">
        <v>448</v>
      </c>
      <c r="X80" s="2">
        <v>483</v>
      </c>
      <c r="Y80" s="2">
        <v>506</v>
      </c>
      <c r="Z80" s="2">
        <v>525</v>
      </c>
      <c r="AA80" s="2">
        <v>548</v>
      </c>
      <c r="AB80" s="2">
        <v>562</v>
      </c>
      <c r="AC80" s="2">
        <v>593</v>
      </c>
      <c r="AD80" s="2">
        <v>559</v>
      </c>
      <c r="AE80" s="2">
        <v>552</v>
      </c>
      <c r="AF80" s="2">
        <v>544</v>
      </c>
      <c r="AG80" s="2">
        <v>547</v>
      </c>
      <c r="AH80" s="2">
        <v>549</v>
      </c>
      <c r="AI80" s="2">
        <v>592</v>
      </c>
      <c r="AJ80" s="2">
        <v>607</v>
      </c>
      <c r="AK80" s="2">
        <v>565</v>
      </c>
      <c r="AL80" s="2">
        <v>640</v>
      </c>
      <c r="AM80" s="2">
        <v>675</v>
      </c>
      <c r="AN80" s="2">
        <v>752</v>
      </c>
      <c r="AO80" s="2">
        <v>845</v>
      </c>
      <c r="AP80" s="2">
        <v>969</v>
      </c>
      <c r="AQ80" s="2">
        <v>1056</v>
      </c>
      <c r="AR80" s="2">
        <v>1154</v>
      </c>
      <c r="AS80" s="2">
        <v>1217</v>
      </c>
      <c r="AT80" s="2">
        <v>1284</v>
      </c>
      <c r="AU80" s="2">
        <v>1299</v>
      </c>
      <c r="AV80" s="2">
        <v>1336</v>
      </c>
      <c r="AW80" s="2">
        <v>1266</v>
      </c>
      <c r="AX80" s="2">
        <v>1251</v>
      </c>
      <c r="AY80" s="2">
        <v>1267</v>
      </c>
      <c r="AZ80" s="2">
        <v>1285</v>
      </c>
      <c r="BA80" s="24">
        <v>1328</v>
      </c>
      <c r="BB80" s="24">
        <v>1406</v>
      </c>
      <c r="BC80" s="24">
        <v>1431</v>
      </c>
      <c r="BD80" s="24">
        <v>1484</v>
      </c>
      <c r="BE80" s="21">
        <v>1445</v>
      </c>
      <c r="BF80" s="21">
        <v>1541</v>
      </c>
      <c r="BG80" s="21">
        <v>1692</v>
      </c>
      <c r="BH80" s="21">
        <v>1773</v>
      </c>
      <c r="BI80" s="21">
        <v>2013</v>
      </c>
      <c r="BJ80" s="21">
        <v>1972</v>
      </c>
      <c r="BK80" s="21">
        <v>2015</v>
      </c>
      <c r="BL80" s="21">
        <v>2130</v>
      </c>
    </row>
    <row r="81" spans="1:64" x14ac:dyDescent="0.2">
      <c r="A81">
        <v>44</v>
      </c>
      <c r="B81">
        <v>6</v>
      </c>
      <c r="C81" s="7">
        <v>454112</v>
      </c>
      <c r="D81" s="6" t="s">
        <v>162</v>
      </c>
      <c r="E81" s="2">
        <f t="shared" si="12"/>
        <v>26</v>
      </c>
      <c r="F81" s="2">
        <f t="shared" si="13"/>
        <v>30</v>
      </c>
      <c r="G81" s="2">
        <f t="shared" si="14"/>
        <v>30.333333333333332</v>
      </c>
      <c r="H81" s="2">
        <f t="shared" si="15"/>
        <v>30.25</v>
      </c>
      <c r="I81" s="2">
        <f t="shared" si="16"/>
        <v>30.5</v>
      </c>
      <c r="J81" s="2">
        <f t="shared" si="17"/>
        <v>26.333333333333332</v>
      </c>
      <c r="K81" s="2">
        <f t="shared" si="18"/>
        <v>28</v>
      </c>
      <c r="L81" s="2">
        <f t="shared" si="19"/>
        <v>129.75</v>
      </c>
      <c r="M81" s="2"/>
      <c r="N81" s="2"/>
      <c r="O81" s="2"/>
      <c r="P81" s="2" t="e">
        <f t="shared" si="23"/>
        <v>#DIV/0!</v>
      </c>
      <c r="Q81" s="2">
        <v>27</v>
      </c>
      <c r="R81" s="2">
        <v>26</v>
      </c>
      <c r="S81" s="2">
        <v>26</v>
      </c>
      <c r="T81" s="2">
        <v>25</v>
      </c>
      <c r="U81" s="2">
        <v>30</v>
      </c>
      <c r="V81" s="2"/>
      <c r="W81" s="2"/>
      <c r="X81" s="2"/>
      <c r="Y81" s="2"/>
      <c r="Z81" s="2">
        <v>33</v>
      </c>
      <c r="AA81" s="2">
        <v>27</v>
      </c>
      <c r="AB81" s="2">
        <v>31</v>
      </c>
      <c r="AC81" s="2">
        <v>28</v>
      </c>
      <c r="AD81" s="2">
        <v>30</v>
      </c>
      <c r="AE81" s="2">
        <v>31</v>
      </c>
      <c r="AF81" s="2">
        <v>32</v>
      </c>
      <c r="AG81" s="2">
        <v>29</v>
      </c>
      <c r="AH81" s="2">
        <v>31</v>
      </c>
      <c r="AI81" s="2">
        <v>30</v>
      </c>
      <c r="AJ81" s="2">
        <v>32</v>
      </c>
      <c r="AK81" s="2"/>
      <c r="AL81" s="2">
        <v>29</v>
      </c>
      <c r="AM81" s="2">
        <v>26</v>
      </c>
      <c r="AN81" s="2">
        <v>24</v>
      </c>
      <c r="AO81" s="2">
        <v>26</v>
      </c>
      <c r="AP81" s="2">
        <v>27</v>
      </c>
      <c r="AQ81" s="2">
        <v>28</v>
      </c>
      <c r="AR81" s="2">
        <v>31</v>
      </c>
      <c r="AS81" s="2">
        <v>110</v>
      </c>
      <c r="AT81" s="2">
        <v>124</v>
      </c>
      <c r="AU81" s="2">
        <v>136</v>
      </c>
      <c r="AV81" s="2">
        <v>149</v>
      </c>
      <c r="AW81" s="2"/>
      <c r="AX81" s="2"/>
      <c r="AY81" s="2"/>
      <c r="AZ81" s="2"/>
      <c r="BA81" s="25"/>
      <c r="BB81" s="25"/>
      <c r="BC81" s="25"/>
      <c r="BD81" s="25"/>
      <c r="BE81" s="21"/>
      <c r="BF81" s="21"/>
      <c r="BG81" s="21"/>
      <c r="BH81" s="21"/>
      <c r="BI81" s="21"/>
      <c r="BJ81" s="21"/>
      <c r="BK81" s="21"/>
      <c r="BL81" s="21"/>
    </row>
    <row r="82" spans="1:64" x14ac:dyDescent="0.2">
      <c r="A82">
        <v>48</v>
      </c>
      <c r="B82">
        <v>2</v>
      </c>
      <c r="C82" s="1" t="s">
        <v>6</v>
      </c>
      <c r="D82" s="3" t="s">
        <v>24</v>
      </c>
      <c r="E82" s="2">
        <f t="shared" si="12"/>
        <v>13096.5</v>
      </c>
      <c r="F82" s="2">
        <f t="shared" si="13"/>
        <v>14254.75</v>
      </c>
      <c r="G82" s="2">
        <f t="shared" si="14"/>
        <v>14925.25</v>
      </c>
      <c r="H82" s="2">
        <f t="shared" si="15"/>
        <v>14884.25</v>
      </c>
      <c r="I82" s="2">
        <f t="shared" si="16"/>
        <v>14372.75</v>
      </c>
      <c r="J82" s="2">
        <f t="shared" si="17"/>
        <v>14166</v>
      </c>
      <c r="K82" s="2">
        <f t="shared" si="18"/>
        <v>14841.25</v>
      </c>
      <c r="L82" s="2">
        <f t="shared" si="19"/>
        <v>15236.25</v>
      </c>
      <c r="M82" s="2">
        <f t="shared" si="20"/>
        <v>15594.25</v>
      </c>
      <c r="N82" s="2">
        <f t="shared" si="21"/>
        <v>16294</v>
      </c>
      <c r="O82" s="2">
        <f t="shared" si="22"/>
        <v>16910.5</v>
      </c>
      <c r="P82" s="2">
        <f t="shared" si="23"/>
        <v>19021</v>
      </c>
      <c r="Q82" s="2">
        <v>13017</v>
      </c>
      <c r="R82" s="2">
        <v>13025</v>
      </c>
      <c r="S82" s="2">
        <v>13049</v>
      </c>
      <c r="T82" s="2">
        <v>13295</v>
      </c>
      <c r="U82" s="2">
        <v>13784</v>
      </c>
      <c r="V82" s="2">
        <v>14012</v>
      </c>
      <c r="W82" s="2">
        <v>14393</v>
      </c>
      <c r="X82" s="2">
        <v>14830</v>
      </c>
      <c r="Y82" s="2">
        <v>14593</v>
      </c>
      <c r="Z82" s="2">
        <v>14708</v>
      </c>
      <c r="AA82" s="2">
        <v>15006</v>
      </c>
      <c r="AB82" s="2">
        <v>15394</v>
      </c>
      <c r="AC82" s="2">
        <v>14958</v>
      </c>
      <c r="AD82" s="2">
        <v>14843</v>
      </c>
      <c r="AE82" s="2">
        <v>14762</v>
      </c>
      <c r="AF82" s="2">
        <v>14974</v>
      </c>
      <c r="AG82" s="2">
        <v>14512</v>
      </c>
      <c r="AH82" s="2">
        <v>14281</v>
      </c>
      <c r="AI82" s="2">
        <v>14174</v>
      </c>
      <c r="AJ82" s="2">
        <v>14524</v>
      </c>
      <c r="AK82" s="2">
        <v>14130</v>
      </c>
      <c r="AL82" s="2">
        <v>14074</v>
      </c>
      <c r="AM82" s="2">
        <v>13988</v>
      </c>
      <c r="AN82" s="2">
        <v>14472</v>
      </c>
      <c r="AO82" s="2">
        <v>14690</v>
      </c>
      <c r="AP82" s="2">
        <v>14567</v>
      </c>
      <c r="AQ82" s="2">
        <v>14868</v>
      </c>
      <c r="AR82" s="2">
        <v>15240</v>
      </c>
      <c r="AS82" s="2">
        <v>15080</v>
      </c>
      <c r="AT82" s="2">
        <v>15032</v>
      </c>
      <c r="AU82" s="2">
        <v>15189</v>
      </c>
      <c r="AV82" s="2">
        <v>15644</v>
      </c>
      <c r="AW82" s="2">
        <v>15177</v>
      </c>
      <c r="AX82" s="2">
        <v>15574</v>
      </c>
      <c r="AY82" s="2">
        <v>15535</v>
      </c>
      <c r="AZ82" s="2">
        <v>16091</v>
      </c>
      <c r="BA82" s="24">
        <v>15918</v>
      </c>
      <c r="BB82" s="24">
        <v>16058</v>
      </c>
      <c r="BC82" s="24">
        <v>16051</v>
      </c>
      <c r="BD82" s="24">
        <v>17149</v>
      </c>
      <c r="BE82" s="21">
        <v>16359</v>
      </c>
      <c r="BF82" s="21">
        <v>16646</v>
      </c>
      <c r="BG82" s="21">
        <v>16822</v>
      </c>
      <c r="BH82" s="21">
        <v>17815</v>
      </c>
      <c r="BI82" s="21">
        <v>17983</v>
      </c>
      <c r="BJ82" s="21">
        <v>17851</v>
      </c>
      <c r="BK82" s="21">
        <v>19303</v>
      </c>
      <c r="BL82" s="21">
        <v>20947</v>
      </c>
    </row>
    <row r="83" spans="1:64" x14ac:dyDescent="0.2">
      <c r="A83">
        <v>48</v>
      </c>
      <c r="B83">
        <v>3</v>
      </c>
      <c r="C83" s="1">
        <v>481</v>
      </c>
      <c r="D83" t="s">
        <v>33</v>
      </c>
      <c r="E83" s="2">
        <f t="shared" si="12"/>
        <v>860.25</v>
      </c>
      <c r="F83" s="2">
        <f t="shared" si="13"/>
        <v>808.75</v>
      </c>
      <c r="G83" s="2">
        <f t="shared" si="14"/>
        <v>865.75</v>
      </c>
      <c r="H83" s="2">
        <f t="shared" si="15"/>
        <v>863</v>
      </c>
      <c r="I83" s="2">
        <f t="shared" si="16"/>
        <v>831.5</v>
      </c>
      <c r="J83" s="2">
        <f t="shared" si="17"/>
        <v>804</v>
      </c>
      <c r="K83" s="2">
        <f t="shared" si="18"/>
        <v>844.5</v>
      </c>
      <c r="L83" s="2">
        <f t="shared" si="19"/>
        <v>931.75</v>
      </c>
      <c r="M83" s="2">
        <f t="shared" si="20"/>
        <v>914.5</v>
      </c>
      <c r="N83" s="2">
        <f t="shared" si="21"/>
        <v>935.5</v>
      </c>
      <c r="O83" s="2">
        <f t="shared" si="22"/>
        <v>1005.25</v>
      </c>
      <c r="P83" s="2">
        <f t="shared" si="23"/>
        <v>1133.25</v>
      </c>
      <c r="Q83" s="2">
        <v>865</v>
      </c>
      <c r="R83" s="2">
        <v>854</v>
      </c>
      <c r="S83" s="2">
        <v>865</v>
      </c>
      <c r="T83" s="2">
        <v>857</v>
      </c>
      <c r="U83" s="2">
        <v>826</v>
      </c>
      <c r="V83" s="2">
        <v>782</v>
      </c>
      <c r="W83" s="2">
        <v>805</v>
      </c>
      <c r="X83" s="2">
        <v>822</v>
      </c>
      <c r="Y83" s="2">
        <v>824</v>
      </c>
      <c r="Z83" s="2">
        <v>836</v>
      </c>
      <c r="AA83" s="2">
        <v>901</v>
      </c>
      <c r="AB83" s="2">
        <v>902</v>
      </c>
      <c r="AC83" s="2">
        <v>891</v>
      </c>
      <c r="AD83" s="2">
        <v>869</v>
      </c>
      <c r="AE83" s="2">
        <v>862</v>
      </c>
      <c r="AF83" s="2">
        <v>830</v>
      </c>
      <c r="AG83" s="2">
        <v>844</v>
      </c>
      <c r="AH83" s="2">
        <v>857</v>
      </c>
      <c r="AI83" s="2">
        <v>823</v>
      </c>
      <c r="AJ83" s="2">
        <v>802</v>
      </c>
      <c r="AK83" s="2">
        <v>808</v>
      </c>
      <c r="AL83" s="2">
        <v>789</v>
      </c>
      <c r="AM83" s="2">
        <v>799</v>
      </c>
      <c r="AN83" s="2">
        <v>820</v>
      </c>
      <c r="AO83" s="2">
        <v>838</v>
      </c>
      <c r="AP83" s="2">
        <v>845</v>
      </c>
      <c r="AQ83" s="2">
        <v>834</v>
      </c>
      <c r="AR83" s="2">
        <v>861</v>
      </c>
      <c r="AS83" s="2">
        <v>914</v>
      </c>
      <c r="AT83" s="2">
        <v>921</v>
      </c>
      <c r="AU83" s="2">
        <v>941</v>
      </c>
      <c r="AV83" s="2">
        <v>951</v>
      </c>
      <c r="AW83" s="2">
        <v>968</v>
      </c>
      <c r="AX83" s="2">
        <v>969</v>
      </c>
      <c r="AY83" s="2">
        <v>830</v>
      </c>
      <c r="AZ83" s="2">
        <v>891</v>
      </c>
      <c r="BA83" s="25">
        <v>909</v>
      </c>
      <c r="BB83" s="25">
        <v>918</v>
      </c>
      <c r="BC83" s="25">
        <v>958</v>
      </c>
      <c r="BD83" s="25">
        <v>957</v>
      </c>
      <c r="BE83">
        <v>977</v>
      </c>
      <c r="BF83">
        <v>991</v>
      </c>
      <c r="BG83" s="21">
        <v>1026</v>
      </c>
      <c r="BH83" s="21">
        <v>1027</v>
      </c>
      <c r="BI83" s="21">
        <v>1094</v>
      </c>
      <c r="BJ83" s="21">
        <v>1101</v>
      </c>
      <c r="BK83" s="21">
        <v>1144</v>
      </c>
      <c r="BL83" s="21">
        <v>1194</v>
      </c>
    </row>
    <row r="84" spans="1:64" x14ac:dyDescent="0.2">
      <c r="A84">
        <v>48</v>
      </c>
      <c r="B84">
        <v>3</v>
      </c>
      <c r="C84" s="1">
        <v>483</v>
      </c>
      <c r="D84" t="s">
        <v>32</v>
      </c>
      <c r="E84" s="2"/>
      <c r="F84" s="2"/>
      <c r="G84" s="2"/>
      <c r="H84" s="2">
        <f t="shared" si="15"/>
        <v>13</v>
      </c>
      <c r="I84" s="2">
        <f t="shared" si="16"/>
        <v>11</v>
      </c>
      <c r="J84" s="2">
        <f t="shared" si="17"/>
        <v>8</v>
      </c>
      <c r="K84" s="2"/>
      <c r="L84" s="2"/>
      <c r="M84" s="2"/>
      <c r="N84" s="2"/>
      <c r="O84" s="2"/>
      <c r="P84" s="2" t="e">
        <f t="shared" si="23"/>
        <v>#DIV/0!</v>
      </c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>
        <v>13</v>
      </c>
      <c r="AG84" s="2">
        <v>13</v>
      </c>
      <c r="AH84" s="2">
        <v>12</v>
      </c>
      <c r="AI84" s="2">
        <v>10</v>
      </c>
      <c r="AJ84" s="2">
        <v>9</v>
      </c>
      <c r="AK84" s="2"/>
      <c r="AL84" s="2">
        <v>8</v>
      </c>
      <c r="AM84" s="2">
        <v>8</v>
      </c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5"/>
      <c r="BB84" s="25"/>
      <c r="BC84" s="25"/>
      <c r="BD84" s="25"/>
      <c r="BG84" s="21"/>
      <c r="BH84" s="21"/>
      <c r="BI84" s="21"/>
      <c r="BJ84" s="21"/>
      <c r="BK84" s="21"/>
      <c r="BL84" s="21"/>
    </row>
    <row r="85" spans="1:64" x14ac:dyDescent="0.2">
      <c r="A85">
        <v>48</v>
      </c>
      <c r="B85">
        <v>3</v>
      </c>
      <c r="C85" s="1">
        <v>484</v>
      </c>
      <c r="D85" t="s">
        <v>31</v>
      </c>
      <c r="E85" s="2">
        <f t="shared" si="12"/>
        <v>2922</v>
      </c>
      <c r="F85" s="2">
        <f t="shared" si="13"/>
        <v>3240.75</v>
      </c>
      <c r="G85" s="2">
        <f t="shared" si="14"/>
        <v>3461.25</v>
      </c>
      <c r="H85" s="2">
        <f t="shared" si="15"/>
        <v>3358.25</v>
      </c>
      <c r="I85" s="2">
        <f t="shared" si="16"/>
        <v>2937.25</v>
      </c>
      <c r="J85" s="2">
        <f t="shared" si="17"/>
        <v>2930.75</v>
      </c>
      <c r="K85" s="2">
        <f t="shared" si="18"/>
        <v>3357.25</v>
      </c>
      <c r="L85" s="2">
        <f t="shared" si="19"/>
        <v>3468.25</v>
      </c>
      <c r="M85" s="2">
        <f t="shared" si="20"/>
        <v>3931.25</v>
      </c>
      <c r="N85" s="2">
        <f t="shared" si="21"/>
        <v>4096</v>
      </c>
      <c r="O85" s="2">
        <f t="shared" si="22"/>
        <v>4326.5</v>
      </c>
      <c r="P85" s="2">
        <f t="shared" si="23"/>
        <v>4173.25</v>
      </c>
      <c r="Q85" s="2">
        <v>2838</v>
      </c>
      <c r="R85" s="2">
        <v>2875</v>
      </c>
      <c r="S85" s="2">
        <v>2981</v>
      </c>
      <c r="T85" s="2">
        <v>2994</v>
      </c>
      <c r="U85" s="2">
        <v>2943</v>
      </c>
      <c r="V85" s="2">
        <v>3219</v>
      </c>
      <c r="W85" s="2">
        <v>3437</v>
      </c>
      <c r="X85" s="2">
        <v>3364</v>
      </c>
      <c r="Y85" s="2">
        <v>3341</v>
      </c>
      <c r="Z85" s="2">
        <v>3459</v>
      </c>
      <c r="AA85" s="2">
        <v>3544</v>
      </c>
      <c r="AB85" s="2">
        <v>3501</v>
      </c>
      <c r="AC85" s="2">
        <v>3399</v>
      </c>
      <c r="AD85" s="2">
        <v>3423</v>
      </c>
      <c r="AE85" s="2">
        <v>3383</v>
      </c>
      <c r="AF85" s="2">
        <v>3228</v>
      </c>
      <c r="AG85" s="2">
        <v>2948</v>
      </c>
      <c r="AH85" s="2">
        <v>2915</v>
      </c>
      <c r="AI85" s="2">
        <v>2936</v>
      </c>
      <c r="AJ85" s="2">
        <v>2950</v>
      </c>
      <c r="AK85" s="2">
        <v>2886</v>
      </c>
      <c r="AL85" s="2">
        <v>3016</v>
      </c>
      <c r="AM85" s="2">
        <v>2934</v>
      </c>
      <c r="AN85" s="2">
        <v>2887</v>
      </c>
      <c r="AO85" s="2">
        <v>3270</v>
      </c>
      <c r="AP85" s="2">
        <v>3365</v>
      </c>
      <c r="AQ85" s="2">
        <v>3407</v>
      </c>
      <c r="AR85" s="2">
        <v>3387</v>
      </c>
      <c r="AS85" s="2">
        <v>3320</v>
      </c>
      <c r="AT85" s="2">
        <v>3348</v>
      </c>
      <c r="AU85" s="2">
        <v>3596</v>
      </c>
      <c r="AV85" s="2">
        <v>3609</v>
      </c>
      <c r="AW85" s="2">
        <v>3787</v>
      </c>
      <c r="AX85" s="2">
        <v>3967</v>
      </c>
      <c r="AY85" s="2">
        <v>4074</v>
      </c>
      <c r="AZ85" s="2">
        <v>3897</v>
      </c>
      <c r="BA85" s="24">
        <v>3939</v>
      </c>
      <c r="BB85" s="24">
        <v>4089</v>
      </c>
      <c r="BC85" s="24">
        <v>4167</v>
      </c>
      <c r="BD85" s="24">
        <v>4189</v>
      </c>
      <c r="BE85" s="21">
        <v>4211</v>
      </c>
      <c r="BF85" s="21">
        <v>4353</v>
      </c>
      <c r="BG85" s="21">
        <v>4463</v>
      </c>
      <c r="BH85" s="21">
        <v>4279</v>
      </c>
      <c r="BI85" s="21">
        <v>4086</v>
      </c>
      <c r="BJ85" s="21">
        <v>4123</v>
      </c>
      <c r="BK85" s="21">
        <v>4282</v>
      </c>
      <c r="BL85" s="21">
        <v>4202</v>
      </c>
    </row>
    <row r="86" spans="1:64" x14ac:dyDescent="0.2">
      <c r="A86">
        <v>48</v>
      </c>
      <c r="B86">
        <v>3</v>
      </c>
      <c r="C86" s="1">
        <v>485</v>
      </c>
      <c r="D86" t="s">
        <v>30</v>
      </c>
      <c r="E86" s="2">
        <f t="shared" si="12"/>
        <v>2261.5</v>
      </c>
      <c r="F86" s="2">
        <f t="shared" si="13"/>
        <v>2228</v>
      </c>
      <c r="G86" s="2">
        <f t="shared" si="14"/>
        <v>2332.25</v>
      </c>
      <c r="H86" s="2">
        <f t="shared" si="15"/>
        <v>2269.75</v>
      </c>
      <c r="I86" s="2">
        <f t="shared" si="16"/>
        <v>2440.25</v>
      </c>
      <c r="J86" s="2">
        <f t="shared" si="17"/>
        <v>2444</v>
      </c>
      <c r="K86" s="2">
        <f t="shared" si="18"/>
        <v>2559</v>
      </c>
      <c r="L86" s="2">
        <f t="shared" si="19"/>
        <v>2591.25</v>
      </c>
      <c r="M86" s="2">
        <f t="shared" si="20"/>
        <v>2479</v>
      </c>
      <c r="N86" s="2">
        <f t="shared" si="21"/>
        <v>2545.75</v>
      </c>
      <c r="O86" s="2">
        <f t="shared" si="22"/>
        <v>2376.25</v>
      </c>
      <c r="P86" s="2">
        <f t="shared" si="23"/>
        <v>2932.25</v>
      </c>
      <c r="Q86" s="2">
        <v>2362</v>
      </c>
      <c r="R86" s="2">
        <v>2308</v>
      </c>
      <c r="S86" s="2">
        <v>2145</v>
      </c>
      <c r="T86" s="2">
        <v>2231</v>
      </c>
      <c r="U86" s="2">
        <v>2247</v>
      </c>
      <c r="V86" s="2">
        <v>2152</v>
      </c>
      <c r="W86" s="2">
        <v>2190</v>
      </c>
      <c r="X86" s="2">
        <v>2323</v>
      </c>
      <c r="Y86" s="2">
        <v>2295</v>
      </c>
      <c r="Z86" s="2">
        <v>2260</v>
      </c>
      <c r="AA86" s="2">
        <v>2271</v>
      </c>
      <c r="AB86" s="2">
        <v>2503</v>
      </c>
      <c r="AC86" s="2">
        <v>2237</v>
      </c>
      <c r="AD86" s="2">
        <v>2226</v>
      </c>
      <c r="AE86" s="2">
        <v>2179</v>
      </c>
      <c r="AF86" s="2">
        <v>2437</v>
      </c>
      <c r="AG86" s="2">
        <v>2412</v>
      </c>
      <c r="AH86" s="2">
        <v>2381</v>
      </c>
      <c r="AI86" s="2">
        <v>2371</v>
      </c>
      <c r="AJ86" s="2">
        <v>2597</v>
      </c>
      <c r="AK86" s="2">
        <v>2516</v>
      </c>
      <c r="AL86" s="2">
        <v>2374</v>
      </c>
      <c r="AM86" s="2">
        <v>2319</v>
      </c>
      <c r="AN86" s="2">
        <v>2567</v>
      </c>
      <c r="AO86" s="2">
        <v>2618</v>
      </c>
      <c r="AP86" s="2">
        <v>2433</v>
      </c>
      <c r="AQ86" s="2">
        <v>2467</v>
      </c>
      <c r="AR86" s="2">
        <v>2718</v>
      </c>
      <c r="AS86" s="2">
        <v>2710</v>
      </c>
      <c r="AT86" s="2">
        <v>2587</v>
      </c>
      <c r="AU86" s="2">
        <v>2433</v>
      </c>
      <c r="AV86" s="2">
        <v>2635</v>
      </c>
      <c r="AW86" s="2">
        <v>2418</v>
      </c>
      <c r="AX86" s="2">
        <v>2488</v>
      </c>
      <c r="AY86" s="2">
        <v>2395</v>
      </c>
      <c r="AZ86" s="2">
        <v>2615</v>
      </c>
      <c r="BA86" s="24">
        <v>2510</v>
      </c>
      <c r="BB86" s="24">
        <v>2591</v>
      </c>
      <c r="BC86" s="24">
        <v>2388</v>
      </c>
      <c r="BD86" s="24">
        <v>2694</v>
      </c>
      <c r="BE86" s="21">
        <v>2373</v>
      </c>
      <c r="BF86" s="21">
        <v>2381</v>
      </c>
      <c r="BG86" s="21">
        <v>2282</v>
      </c>
      <c r="BH86" s="21">
        <v>2469</v>
      </c>
      <c r="BI86" s="21">
        <v>2946</v>
      </c>
      <c r="BJ86" s="21">
        <v>2924</v>
      </c>
      <c r="BK86" s="21">
        <v>2868</v>
      </c>
      <c r="BL86" s="21">
        <v>2991</v>
      </c>
    </row>
    <row r="87" spans="1:64" x14ac:dyDescent="0.2">
      <c r="A87">
        <v>48</v>
      </c>
      <c r="B87">
        <v>3</v>
      </c>
      <c r="C87" s="1">
        <v>486</v>
      </c>
      <c r="D87" t="s">
        <v>29</v>
      </c>
      <c r="E87" s="2">
        <f t="shared" si="12"/>
        <v>54.25</v>
      </c>
      <c r="F87" s="2">
        <f t="shared" si="13"/>
        <v>68.25</v>
      </c>
      <c r="G87" s="2">
        <f t="shared" si="14"/>
        <v>70.75</v>
      </c>
      <c r="H87" s="2">
        <f t="shared" si="15"/>
        <v>76.25</v>
      </c>
      <c r="I87" s="2">
        <f t="shared" si="16"/>
        <v>80.75</v>
      </c>
      <c r="J87" s="2">
        <f t="shared" si="17"/>
        <v>84.25</v>
      </c>
      <c r="K87" s="2">
        <f t="shared" si="18"/>
        <v>100</v>
      </c>
      <c r="L87" s="2">
        <f t="shared" si="19"/>
        <v>114.5</v>
      </c>
      <c r="M87" s="2">
        <f t="shared" si="20"/>
        <v>137.75</v>
      </c>
      <c r="N87" s="2">
        <f t="shared" si="21"/>
        <v>164</v>
      </c>
      <c r="O87" s="2">
        <f t="shared" si="22"/>
        <v>153.5</v>
      </c>
      <c r="P87" s="2">
        <f t="shared" si="23"/>
        <v>161.5</v>
      </c>
      <c r="Q87" s="2">
        <v>46</v>
      </c>
      <c r="R87" s="2">
        <v>56</v>
      </c>
      <c r="S87" s="2">
        <v>58</v>
      </c>
      <c r="T87" s="2">
        <v>57</v>
      </c>
      <c r="U87" s="2">
        <v>65</v>
      </c>
      <c r="V87" s="2">
        <v>70</v>
      </c>
      <c r="W87" s="2">
        <v>70</v>
      </c>
      <c r="X87" s="2">
        <v>68</v>
      </c>
      <c r="Y87" s="2">
        <v>68</v>
      </c>
      <c r="Z87" s="2">
        <v>70</v>
      </c>
      <c r="AA87" s="2">
        <v>74</v>
      </c>
      <c r="AB87" s="2">
        <v>71</v>
      </c>
      <c r="AC87" s="2">
        <v>74</v>
      </c>
      <c r="AD87" s="2">
        <v>76</v>
      </c>
      <c r="AE87" s="2">
        <v>77</v>
      </c>
      <c r="AF87" s="2">
        <v>78</v>
      </c>
      <c r="AG87" s="2">
        <v>79</v>
      </c>
      <c r="AH87" s="2">
        <v>83</v>
      </c>
      <c r="AI87" s="2">
        <v>83</v>
      </c>
      <c r="AJ87" s="2">
        <v>78</v>
      </c>
      <c r="AK87" s="2">
        <v>81</v>
      </c>
      <c r="AL87" s="2">
        <v>83</v>
      </c>
      <c r="AM87" s="2">
        <v>85</v>
      </c>
      <c r="AN87" s="2">
        <v>88</v>
      </c>
      <c r="AO87" s="2">
        <v>96</v>
      </c>
      <c r="AP87" s="2">
        <v>98</v>
      </c>
      <c r="AQ87" s="2">
        <v>102</v>
      </c>
      <c r="AR87" s="2">
        <v>104</v>
      </c>
      <c r="AS87" s="2">
        <v>107</v>
      </c>
      <c r="AT87" s="2">
        <v>112</v>
      </c>
      <c r="AU87" s="2">
        <v>119</v>
      </c>
      <c r="AV87" s="2">
        <v>120</v>
      </c>
      <c r="AW87" s="2">
        <v>125</v>
      </c>
      <c r="AX87" s="2">
        <v>136</v>
      </c>
      <c r="AY87" s="2">
        <v>145</v>
      </c>
      <c r="AZ87" s="2">
        <v>145</v>
      </c>
      <c r="BA87" s="25">
        <v>152</v>
      </c>
      <c r="BB87" s="25">
        <v>160</v>
      </c>
      <c r="BC87" s="25">
        <v>169</v>
      </c>
      <c r="BD87" s="25">
        <v>175</v>
      </c>
      <c r="BE87">
        <v>157</v>
      </c>
      <c r="BF87">
        <v>159</v>
      </c>
      <c r="BG87">
        <v>147</v>
      </c>
      <c r="BH87">
        <v>151</v>
      </c>
      <c r="BI87">
        <v>156</v>
      </c>
      <c r="BJ87">
        <v>156</v>
      </c>
      <c r="BK87">
        <v>165</v>
      </c>
      <c r="BL87">
        <v>169</v>
      </c>
    </row>
    <row r="88" spans="1:64" x14ac:dyDescent="0.2">
      <c r="A88">
        <v>48</v>
      </c>
      <c r="B88">
        <v>3</v>
      </c>
      <c r="C88" s="1">
        <v>487</v>
      </c>
      <c r="D88" t="s">
        <v>28</v>
      </c>
      <c r="E88" s="2">
        <f t="shared" si="12"/>
        <v>34.5</v>
      </c>
      <c r="F88" s="2">
        <f t="shared" si="13"/>
        <v>47.25</v>
      </c>
      <c r="G88" s="2">
        <f t="shared" si="14"/>
        <v>48.25</v>
      </c>
      <c r="H88" s="2">
        <f t="shared" si="15"/>
        <v>52.75</v>
      </c>
      <c r="I88" s="2">
        <f t="shared" si="16"/>
        <v>29.75</v>
      </c>
      <c r="J88" s="2">
        <f t="shared" si="17"/>
        <v>31.75</v>
      </c>
      <c r="K88" s="2">
        <f t="shared" si="18"/>
        <v>30.75</v>
      </c>
      <c r="L88" s="2">
        <f t="shared" si="19"/>
        <v>38.5</v>
      </c>
      <c r="M88" s="2">
        <f t="shared" si="20"/>
        <v>37.5</v>
      </c>
      <c r="N88" s="2">
        <f t="shared" si="21"/>
        <v>41.5</v>
      </c>
      <c r="O88" s="2">
        <f t="shared" si="22"/>
        <v>44.5</v>
      </c>
      <c r="P88" s="2">
        <f t="shared" si="23"/>
        <v>49.5</v>
      </c>
      <c r="Q88" s="2">
        <v>28</v>
      </c>
      <c r="R88" s="2">
        <v>35</v>
      </c>
      <c r="S88" s="2">
        <v>40</v>
      </c>
      <c r="T88" s="2">
        <v>35</v>
      </c>
      <c r="U88" s="2">
        <v>36</v>
      </c>
      <c r="V88" s="2">
        <v>52</v>
      </c>
      <c r="W88" s="2">
        <v>56</v>
      </c>
      <c r="X88" s="2">
        <v>45</v>
      </c>
      <c r="Y88" s="2">
        <v>34</v>
      </c>
      <c r="Z88" s="2">
        <v>56</v>
      </c>
      <c r="AA88" s="2">
        <v>58</v>
      </c>
      <c r="AB88" s="2">
        <v>45</v>
      </c>
      <c r="AC88" s="2">
        <v>36</v>
      </c>
      <c r="AD88" s="2">
        <v>62</v>
      </c>
      <c r="AE88" s="2">
        <v>54</v>
      </c>
      <c r="AF88" s="2">
        <v>59</v>
      </c>
      <c r="AG88" s="2">
        <v>30</v>
      </c>
      <c r="AH88" s="2">
        <v>34</v>
      </c>
      <c r="AI88" s="2">
        <v>28</v>
      </c>
      <c r="AJ88" s="2">
        <v>27</v>
      </c>
      <c r="AK88" s="2">
        <v>25</v>
      </c>
      <c r="AL88" s="2">
        <v>34</v>
      </c>
      <c r="AM88" s="2">
        <v>38</v>
      </c>
      <c r="AN88" s="2">
        <v>30</v>
      </c>
      <c r="AO88" s="2">
        <v>29</v>
      </c>
      <c r="AP88" s="2">
        <v>34</v>
      </c>
      <c r="AQ88" s="2">
        <v>31</v>
      </c>
      <c r="AR88" s="2">
        <v>29</v>
      </c>
      <c r="AS88" s="2">
        <v>33</v>
      </c>
      <c r="AT88" s="2">
        <v>41</v>
      </c>
      <c r="AU88" s="2">
        <v>46</v>
      </c>
      <c r="AV88" s="2">
        <v>34</v>
      </c>
      <c r="AW88" s="2">
        <v>36</v>
      </c>
      <c r="AX88" s="2">
        <v>43</v>
      </c>
      <c r="AY88" s="2">
        <v>37</v>
      </c>
      <c r="AZ88" s="2">
        <v>34</v>
      </c>
      <c r="BA88" s="25">
        <v>35</v>
      </c>
      <c r="BB88" s="25">
        <v>47</v>
      </c>
      <c r="BC88" s="25">
        <v>46</v>
      </c>
      <c r="BD88" s="25">
        <v>38</v>
      </c>
      <c r="BE88">
        <v>39</v>
      </c>
      <c r="BF88">
        <v>47</v>
      </c>
      <c r="BG88">
        <v>51</v>
      </c>
      <c r="BH88">
        <v>41</v>
      </c>
      <c r="BI88">
        <v>45</v>
      </c>
      <c r="BJ88">
        <v>49</v>
      </c>
      <c r="BK88">
        <v>53</v>
      </c>
      <c r="BL88">
        <v>51</v>
      </c>
    </row>
    <row r="89" spans="1:64" x14ac:dyDescent="0.2">
      <c r="A89">
        <v>48</v>
      </c>
      <c r="B89">
        <v>3</v>
      </c>
      <c r="C89" s="1">
        <v>488</v>
      </c>
      <c r="D89" t="s">
        <v>27</v>
      </c>
      <c r="E89" s="2">
        <f t="shared" si="12"/>
        <v>1592.75</v>
      </c>
      <c r="F89" s="2">
        <f t="shared" si="13"/>
        <v>1657.25</v>
      </c>
      <c r="G89" s="2">
        <f t="shared" si="14"/>
        <v>1808.5</v>
      </c>
      <c r="H89" s="2">
        <f t="shared" si="15"/>
        <v>1853.75</v>
      </c>
      <c r="I89" s="2">
        <f t="shared" si="16"/>
        <v>1890.75</v>
      </c>
      <c r="J89" s="2">
        <f t="shared" si="17"/>
        <v>1871.75</v>
      </c>
      <c r="K89" s="2">
        <f t="shared" si="18"/>
        <v>2015.5</v>
      </c>
      <c r="L89" s="2">
        <f t="shared" si="19"/>
        <v>2224</v>
      </c>
      <c r="M89" s="2">
        <f t="shared" si="20"/>
        <v>1978.5</v>
      </c>
      <c r="N89" s="2">
        <f t="shared" si="21"/>
        <v>2074.5</v>
      </c>
      <c r="O89" s="2">
        <f t="shared" si="22"/>
        <v>2159</v>
      </c>
      <c r="P89" s="2">
        <f t="shared" si="23"/>
        <v>2292.75</v>
      </c>
      <c r="Q89" s="2">
        <v>1587</v>
      </c>
      <c r="R89" s="2">
        <v>1606</v>
      </c>
      <c r="S89" s="2">
        <v>1610</v>
      </c>
      <c r="T89" s="2">
        <v>1568</v>
      </c>
      <c r="U89" s="2">
        <v>1645</v>
      </c>
      <c r="V89" s="2">
        <v>1592</v>
      </c>
      <c r="W89" s="2">
        <v>1665</v>
      </c>
      <c r="X89" s="2">
        <v>1727</v>
      </c>
      <c r="Y89" s="2">
        <v>1774</v>
      </c>
      <c r="Z89" s="2">
        <v>1788</v>
      </c>
      <c r="AA89" s="2">
        <v>1834</v>
      </c>
      <c r="AB89" s="2">
        <v>1838</v>
      </c>
      <c r="AC89" s="2">
        <v>1873</v>
      </c>
      <c r="AD89" s="2">
        <v>1848</v>
      </c>
      <c r="AE89" s="2">
        <v>1831</v>
      </c>
      <c r="AF89" s="2">
        <v>1863</v>
      </c>
      <c r="AG89" s="2">
        <v>1937</v>
      </c>
      <c r="AH89" s="2">
        <v>1893</v>
      </c>
      <c r="AI89" s="2">
        <v>1880</v>
      </c>
      <c r="AJ89" s="2">
        <v>1853</v>
      </c>
      <c r="AK89" s="2">
        <v>1862</v>
      </c>
      <c r="AL89" s="2">
        <v>1865</v>
      </c>
      <c r="AM89" s="2">
        <v>1873</v>
      </c>
      <c r="AN89" s="2">
        <v>1887</v>
      </c>
      <c r="AO89" s="2">
        <v>1881</v>
      </c>
      <c r="AP89" s="2">
        <v>1931</v>
      </c>
      <c r="AQ89" s="2">
        <v>2131</v>
      </c>
      <c r="AR89" s="2">
        <v>2119</v>
      </c>
      <c r="AS89" s="2">
        <v>2150</v>
      </c>
      <c r="AT89" s="2">
        <v>2223</v>
      </c>
      <c r="AU89" s="2">
        <v>2268</v>
      </c>
      <c r="AV89" s="2">
        <v>2255</v>
      </c>
      <c r="AW89" s="2">
        <v>1938</v>
      </c>
      <c r="AX89" s="2">
        <v>1941</v>
      </c>
      <c r="AY89" s="2">
        <v>2013</v>
      </c>
      <c r="AZ89" s="2">
        <v>2022</v>
      </c>
      <c r="BA89" s="24">
        <v>2061</v>
      </c>
      <c r="BB89" s="24">
        <v>2044</v>
      </c>
      <c r="BC89" s="24">
        <v>2084</v>
      </c>
      <c r="BD89" s="24">
        <v>2109</v>
      </c>
      <c r="BE89" s="21">
        <v>2078</v>
      </c>
      <c r="BF89" s="21">
        <v>2153</v>
      </c>
      <c r="BG89" s="21">
        <v>2175</v>
      </c>
      <c r="BH89" s="21">
        <v>2230</v>
      </c>
      <c r="BI89" s="21">
        <v>2248</v>
      </c>
      <c r="BJ89" s="21">
        <v>2283</v>
      </c>
      <c r="BK89" s="21">
        <v>2298</v>
      </c>
      <c r="BL89" s="21">
        <v>2342</v>
      </c>
    </row>
    <row r="90" spans="1:64" x14ac:dyDescent="0.2">
      <c r="A90">
        <v>48</v>
      </c>
      <c r="B90">
        <v>3</v>
      </c>
      <c r="C90" s="1">
        <v>492</v>
      </c>
      <c r="D90" t="s">
        <v>26</v>
      </c>
      <c r="E90" s="2">
        <f t="shared" si="12"/>
        <v>1950.25</v>
      </c>
      <c r="F90" s="2">
        <f t="shared" si="13"/>
        <v>1979.5</v>
      </c>
      <c r="G90" s="2">
        <f t="shared" si="14"/>
        <v>1991.5</v>
      </c>
      <c r="H90" s="2">
        <f t="shared" si="15"/>
        <v>2045</v>
      </c>
      <c r="I90" s="2">
        <f t="shared" si="16"/>
        <v>2010.5</v>
      </c>
      <c r="J90" s="2">
        <f t="shared" si="17"/>
        <v>2059.75</v>
      </c>
      <c r="K90" s="2">
        <f t="shared" si="18"/>
        <v>2035.5</v>
      </c>
      <c r="L90" s="2">
        <f t="shared" si="19"/>
        <v>2064</v>
      </c>
      <c r="M90" s="2">
        <f t="shared" si="20"/>
        <v>2290.25</v>
      </c>
      <c r="N90" s="2">
        <f t="shared" si="21"/>
        <v>2405.5</v>
      </c>
      <c r="O90" s="2">
        <f t="shared" si="22"/>
        <v>2743.75</v>
      </c>
      <c r="P90" s="2">
        <f t="shared" si="23"/>
        <v>3331.25</v>
      </c>
      <c r="Q90" s="2">
        <v>1942</v>
      </c>
      <c r="R90" s="2">
        <v>1901</v>
      </c>
      <c r="S90" s="2">
        <v>1915</v>
      </c>
      <c r="T90" s="2">
        <v>2043</v>
      </c>
      <c r="U90" s="2">
        <v>1842</v>
      </c>
      <c r="V90" s="2">
        <v>1925</v>
      </c>
      <c r="W90" s="2">
        <v>1947</v>
      </c>
      <c r="X90" s="2">
        <v>2204</v>
      </c>
      <c r="Y90" s="2">
        <v>1958</v>
      </c>
      <c r="Z90" s="2">
        <v>1919</v>
      </c>
      <c r="AA90" s="2">
        <v>1918</v>
      </c>
      <c r="AB90" s="2">
        <v>2171</v>
      </c>
      <c r="AC90" s="2">
        <v>2113</v>
      </c>
      <c r="AD90" s="2">
        <v>1961</v>
      </c>
      <c r="AE90" s="2">
        <v>1963</v>
      </c>
      <c r="AF90" s="2">
        <v>2143</v>
      </c>
      <c r="AG90" s="2">
        <v>1981</v>
      </c>
      <c r="AH90" s="2">
        <v>1935</v>
      </c>
      <c r="AI90" s="2">
        <v>1932</v>
      </c>
      <c r="AJ90" s="2">
        <v>2194</v>
      </c>
      <c r="AK90" s="2">
        <v>1975</v>
      </c>
      <c r="AL90" s="2">
        <v>1989</v>
      </c>
      <c r="AM90" s="2">
        <v>2003</v>
      </c>
      <c r="AN90" s="2">
        <v>2272</v>
      </c>
      <c r="AO90" s="2">
        <v>2067</v>
      </c>
      <c r="AP90" s="2">
        <v>1941</v>
      </c>
      <c r="AQ90" s="2">
        <v>1955</v>
      </c>
      <c r="AR90" s="2">
        <v>2179</v>
      </c>
      <c r="AS90" s="2">
        <v>1970</v>
      </c>
      <c r="AT90" s="2">
        <v>1970</v>
      </c>
      <c r="AU90" s="2">
        <v>1986</v>
      </c>
      <c r="AV90" s="2">
        <v>2330</v>
      </c>
      <c r="AW90" s="2">
        <v>2243</v>
      </c>
      <c r="AX90" s="2">
        <v>2131</v>
      </c>
      <c r="AY90" s="2">
        <v>2192</v>
      </c>
      <c r="AZ90" s="2">
        <v>2595</v>
      </c>
      <c r="BA90" s="24">
        <v>2327</v>
      </c>
      <c r="BB90" s="24">
        <v>2192</v>
      </c>
      <c r="BC90" s="24">
        <v>2253</v>
      </c>
      <c r="BD90" s="24">
        <v>2850</v>
      </c>
      <c r="BE90" s="21">
        <v>2514</v>
      </c>
      <c r="BF90" s="21">
        <v>2519</v>
      </c>
      <c r="BG90" s="21">
        <v>2573</v>
      </c>
      <c r="BH90" s="21">
        <v>3369</v>
      </c>
      <c r="BI90" s="21">
        <v>3141</v>
      </c>
      <c r="BJ90" s="21">
        <v>2903</v>
      </c>
      <c r="BK90" s="21">
        <v>3144</v>
      </c>
      <c r="BL90" s="21">
        <v>4137</v>
      </c>
    </row>
    <row r="91" spans="1:64" x14ac:dyDescent="0.2">
      <c r="A91">
        <v>48</v>
      </c>
      <c r="B91">
        <v>3</v>
      </c>
      <c r="C91" s="1">
        <v>493</v>
      </c>
      <c r="D91" t="s">
        <v>25</v>
      </c>
      <c r="E91" s="2">
        <f t="shared" si="12"/>
        <v>489.75</v>
      </c>
      <c r="F91" s="2">
        <f t="shared" si="13"/>
        <v>1191.25</v>
      </c>
      <c r="G91" s="2">
        <f t="shared" si="14"/>
        <v>1261.5</v>
      </c>
      <c r="H91" s="2">
        <f t="shared" si="15"/>
        <v>1289</v>
      </c>
      <c r="I91" s="2">
        <f t="shared" si="16"/>
        <v>1213.25</v>
      </c>
      <c r="J91" s="2">
        <f t="shared" si="17"/>
        <v>1124</v>
      </c>
      <c r="K91" s="2">
        <f t="shared" si="18"/>
        <v>1171.75</v>
      </c>
      <c r="L91" s="2">
        <f t="shared" si="19"/>
        <v>1170.25</v>
      </c>
      <c r="M91" s="2">
        <f t="shared" si="20"/>
        <v>1269.75</v>
      </c>
      <c r="N91" s="2">
        <f t="shared" si="21"/>
        <v>1413.75</v>
      </c>
      <c r="O91" s="2">
        <f t="shared" si="22"/>
        <v>1369.25</v>
      </c>
      <c r="P91" s="2">
        <f t="shared" si="23"/>
        <v>2153.25</v>
      </c>
      <c r="Q91" s="2">
        <v>440</v>
      </c>
      <c r="R91" s="2">
        <v>463</v>
      </c>
      <c r="S91" s="2">
        <v>501</v>
      </c>
      <c r="T91" s="2">
        <v>555</v>
      </c>
      <c r="U91" s="2">
        <v>1189</v>
      </c>
      <c r="V91" s="2">
        <v>1209</v>
      </c>
      <c r="W91" s="2">
        <v>1181</v>
      </c>
      <c r="X91" s="2">
        <v>1186</v>
      </c>
      <c r="Y91" s="2">
        <v>1250</v>
      </c>
      <c r="Z91" s="2">
        <v>1239</v>
      </c>
      <c r="AA91" s="2">
        <v>1307</v>
      </c>
      <c r="AB91" s="2">
        <v>1250</v>
      </c>
      <c r="AC91" s="2">
        <v>1238</v>
      </c>
      <c r="AD91" s="2">
        <v>1279</v>
      </c>
      <c r="AE91" s="2">
        <v>1342</v>
      </c>
      <c r="AF91" s="2">
        <v>1297</v>
      </c>
      <c r="AG91" s="2">
        <v>1274</v>
      </c>
      <c r="AH91" s="2">
        <v>1230</v>
      </c>
      <c r="AI91" s="2">
        <v>1208</v>
      </c>
      <c r="AJ91" s="2">
        <v>1141</v>
      </c>
      <c r="AK91" s="2">
        <v>1122</v>
      </c>
      <c r="AL91" s="2">
        <v>1101</v>
      </c>
      <c r="AM91" s="2">
        <v>1133</v>
      </c>
      <c r="AN91" s="2">
        <v>1140</v>
      </c>
      <c r="AO91" s="2">
        <v>1123</v>
      </c>
      <c r="AP91" s="2">
        <v>1181</v>
      </c>
      <c r="AQ91" s="2">
        <v>1230</v>
      </c>
      <c r="AR91" s="2">
        <v>1153</v>
      </c>
      <c r="AS91" s="2">
        <v>1215</v>
      </c>
      <c r="AT91" s="2">
        <v>1185</v>
      </c>
      <c r="AU91" s="2">
        <v>1180</v>
      </c>
      <c r="AV91" s="2">
        <v>1101</v>
      </c>
      <c r="AW91" s="2">
        <v>1086</v>
      </c>
      <c r="AX91" s="2">
        <v>1346</v>
      </c>
      <c r="AY91" s="2">
        <v>1303</v>
      </c>
      <c r="AZ91" s="2">
        <v>1344</v>
      </c>
      <c r="BA91" s="24">
        <v>1417</v>
      </c>
      <c r="BB91" s="24">
        <v>1434</v>
      </c>
      <c r="BC91" s="24">
        <v>1394</v>
      </c>
      <c r="BD91" s="24">
        <v>1410</v>
      </c>
      <c r="BE91" s="21">
        <v>1320</v>
      </c>
      <c r="BF91" s="21">
        <v>1344</v>
      </c>
      <c r="BG91" s="21">
        <v>1368</v>
      </c>
      <c r="BH91" s="21">
        <v>1445</v>
      </c>
      <c r="BI91" s="21">
        <v>1532</v>
      </c>
      <c r="BJ91" s="21">
        <v>1529</v>
      </c>
      <c r="BK91" s="21">
        <v>2550</v>
      </c>
      <c r="BL91" s="21">
        <v>3002</v>
      </c>
    </row>
    <row r="92" spans="1:64" x14ac:dyDescent="0.2">
      <c r="A92">
        <v>22</v>
      </c>
      <c r="B92">
        <v>2</v>
      </c>
      <c r="C92" s="1">
        <v>22</v>
      </c>
      <c r="D92" s="3" t="s">
        <v>23</v>
      </c>
      <c r="E92" s="2">
        <f t="shared" si="12"/>
        <v>6181</v>
      </c>
      <c r="F92" s="2">
        <f t="shared" si="13"/>
        <v>6315</v>
      </c>
      <c r="G92" s="2">
        <f t="shared" si="14"/>
        <v>6426</v>
      </c>
      <c r="H92" s="2">
        <f t="shared" si="15"/>
        <v>6632.25</v>
      </c>
      <c r="I92" s="2">
        <f t="shared" si="16"/>
        <v>6711.25</v>
      </c>
      <c r="J92" s="2">
        <f t="shared" si="17"/>
        <v>6870.25</v>
      </c>
      <c r="K92" s="2">
        <f t="shared" si="18"/>
        <v>6664.75</v>
      </c>
      <c r="L92" s="2">
        <f t="shared" si="19"/>
        <v>6428.25</v>
      </c>
      <c r="M92" s="2">
        <f t="shared" si="20"/>
        <v>6351.75</v>
      </c>
      <c r="N92" s="2">
        <f t="shared" si="21"/>
        <v>6977.75</v>
      </c>
      <c r="O92" s="2">
        <f t="shared" si="22"/>
        <v>7010</v>
      </c>
      <c r="P92" s="2">
        <f t="shared" si="23"/>
        <v>7138.5</v>
      </c>
      <c r="Q92" s="2">
        <v>6092</v>
      </c>
      <c r="R92" s="2">
        <v>6189</v>
      </c>
      <c r="S92" s="2">
        <v>6273</v>
      </c>
      <c r="T92" s="2">
        <v>6170</v>
      </c>
      <c r="U92" s="2">
        <v>6191</v>
      </c>
      <c r="V92" s="2">
        <v>6316</v>
      </c>
      <c r="W92" s="2">
        <v>6429</v>
      </c>
      <c r="X92" s="2">
        <v>6324</v>
      </c>
      <c r="Y92" s="2">
        <v>6334</v>
      </c>
      <c r="Z92" s="2">
        <v>6434</v>
      </c>
      <c r="AA92" s="2">
        <v>6500</v>
      </c>
      <c r="AB92" s="2">
        <v>6436</v>
      </c>
      <c r="AC92" s="2">
        <v>6524</v>
      </c>
      <c r="AD92" s="2">
        <v>6606</v>
      </c>
      <c r="AE92" s="2">
        <v>6727</v>
      </c>
      <c r="AF92" s="2">
        <v>6672</v>
      </c>
      <c r="AG92" s="2">
        <v>6498</v>
      </c>
      <c r="AH92" s="2">
        <v>6681</v>
      </c>
      <c r="AI92" s="2">
        <v>6788</v>
      </c>
      <c r="AJ92" s="2">
        <v>6878</v>
      </c>
      <c r="AK92" s="2">
        <v>6784</v>
      </c>
      <c r="AL92" s="2">
        <v>6909</v>
      </c>
      <c r="AM92" s="2">
        <v>6959</v>
      </c>
      <c r="AN92" s="2">
        <v>6829</v>
      </c>
      <c r="AO92" s="2">
        <v>6734</v>
      </c>
      <c r="AP92" s="2">
        <v>6752</v>
      </c>
      <c r="AQ92" s="2">
        <v>6688</v>
      </c>
      <c r="AR92" s="2">
        <v>6485</v>
      </c>
      <c r="AS92" s="2">
        <v>6463</v>
      </c>
      <c r="AT92" s="2">
        <v>6422</v>
      </c>
      <c r="AU92" s="2">
        <v>6477</v>
      </c>
      <c r="AV92" s="2">
        <v>6351</v>
      </c>
      <c r="AW92" s="2">
        <v>6331</v>
      </c>
      <c r="AX92" s="2">
        <v>6419</v>
      </c>
      <c r="AY92" s="2">
        <v>6376</v>
      </c>
      <c r="AZ92" s="2">
        <v>6281</v>
      </c>
      <c r="BA92" s="24">
        <v>6865</v>
      </c>
      <c r="BB92" s="24">
        <v>7022</v>
      </c>
      <c r="BC92" s="24">
        <v>7070</v>
      </c>
      <c r="BD92" s="24">
        <v>6954</v>
      </c>
      <c r="BE92" s="21">
        <v>6908</v>
      </c>
      <c r="BF92" s="21">
        <v>7016</v>
      </c>
      <c r="BG92" s="21">
        <v>7097</v>
      </c>
      <c r="BH92" s="21">
        <v>7019</v>
      </c>
      <c r="BI92" s="21">
        <v>7072</v>
      </c>
      <c r="BJ92" s="21">
        <v>7099</v>
      </c>
      <c r="BK92" s="21">
        <v>7243</v>
      </c>
      <c r="BL92" s="21">
        <v>7140</v>
      </c>
    </row>
    <row r="93" spans="1:64" x14ac:dyDescent="0.2">
      <c r="A93">
        <v>22</v>
      </c>
      <c r="B93">
        <v>4</v>
      </c>
      <c r="C93" s="1">
        <v>2211</v>
      </c>
      <c r="D93" t="s">
        <v>132</v>
      </c>
      <c r="E93" s="2">
        <f t="shared" si="12"/>
        <v>3937.75</v>
      </c>
      <c r="F93" s="2">
        <f t="shared" si="13"/>
        <v>4011.25</v>
      </c>
      <c r="G93" s="2">
        <f t="shared" si="14"/>
        <v>4068.75</v>
      </c>
      <c r="H93" s="2">
        <f t="shared" si="15"/>
        <v>4194</v>
      </c>
      <c r="I93" s="2">
        <f t="shared" si="16"/>
        <v>4340.75</v>
      </c>
      <c r="J93" s="2">
        <f t="shared" si="17"/>
        <v>4480.75</v>
      </c>
      <c r="K93" s="2">
        <f t="shared" si="18"/>
        <v>4356.75</v>
      </c>
      <c r="L93" s="2">
        <f t="shared" si="19"/>
        <v>4047</v>
      </c>
      <c r="M93" s="2">
        <f t="shared" si="20"/>
        <v>3920</v>
      </c>
      <c r="N93" s="2">
        <f t="shared" si="21"/>
        <v>4542.25</v>
      </c>
      <c r="O93" s="2">
        <f t="shared" si="22"/>
        <v>4657.5</v>
      </c>
      <c r="P93" s="2">
        <f t="shared" si="23"/>
        <v>4735</v>
      </c>
      <c r="Q93" s="2">
        <v>3904</v>
      </c>
      <c r="R93" s="2">
        <v>3944</v>
      </c>
      <c r="S93" s="2">
        <v>3962</v>
      </c>
      <c r="T93" s="2">
        <v>3941</v>
      </c>
      <c r="U93" s="2">
        <v>3947</v>
      </c>
      <c r="V93" s="2">
        <v>4001</v>
      </c>
      <c r="W93" s="2">
        <v>4066</v>
      </c>
      <c r="X93" s="2">
        <v>4031</v>
      </c>
      <c r="Y93" s="2">
        <v>4036</v>
      </c>
      <c r="Z93" s="2">
        <v>4080</v>
      </c>
      <c r="AA93" s="2">
        <v>4083</v>
      </c>
      <c r="AB93" s="2">
        <v>4076</v>
      </c>
      <c r="AC93" s="2">
        <v>4133</v>
      </c>
      <c r="AD93" s="2">
        <v>4176</v>
      </c>
      <c r="AE93" s="2">
        <v>4220</v>
      </c>
      <c r="AF93" s="2">
        <v>4247</v>
      </c>
      <c r="AG93" s="2">
        <v>4179</v>
      </c>
      <c r="AH93" s="2">
        <v>4283</v>
      </c>
      <c r="AI93" s="2">
        <v>4368</v>
      </c>
      <c r="AJ93" s="2">
        <v>4533</v>
      </c>
      <c r="AK93" s="2">
        <v>4446</v>
      </c>
      <c r="AL93" s="2">
        <v>4476</v>
      </c>
      <c r="AM93" s="2">
        <v>4525</v>
      </c>
      <c r="AN93" s="2">
        <v>4476</v>
      </c>
      <c r="AO93" s="2">
        <v>4451</v>
      </c>
      <c r="AP93" s="2">
        <v>4431</v>
      </c>
      <c r="AQ93" s="2">
        <v>4329</v>
      </c>
      <c r="AR93" s="2">
        <v>4216</v>
      </c>
      <c r="AS93" s="2">
        <v>4154</v>
      </c>
      <c r="AT93" s="2">
        <v>4032</v>
      </c>
      <c r="AU93" s="2">
        <v>4021</v>
      </c>
      <c r="AV93" s="2">
        <v>3981</v>
      </c>
      <c r="AW93" s="2">
        <v>3959</v>
      </c>
      <c r="AX93" s="2">
        <v>3949</v>
      </c>
      <c r="AY93" s="2">
        <v>3890</v>
      </c>
      <c r="AZ93" s="2">
        <v>3882</v>
      </c>
      <c r="BA93" s="24">
        <v>4490</v>
      </c>
      <c r="BB93" s="24">
        <v>4532</v>
      </c>
      <c r="BC93" s="24">
        <v>4577</v>
      </c>
      <c r="BD93" s="24">
        <v>4570</v>
      </c>
      <c r="BE93" s="21">
        <v>4619</v>
      </c>
      <c r="BF93" s="21">
        <v>4639</v>
      </c>
      <c r="BG93" s="21">
        <v>4695</v>
      </c>
      <c r="BH93" s="21">
        <v>4677</v>
      </c>
      <c r="BI93" s="21">
        <v>4730</v>
      </c>
      <c r="BJ93" s="21">
        <v>4667</v>
      </c>
      <c r="BK93" s="21">
        <v>4788</v>
      </c>
      <c r="BL93" s="21">
        <v>4755</v>
      </c>
    </row>
    <row r="94" spans="1:64" x14ac:dyDescent="0.2">
      <c r="A94" s="8">
        <v>22</v>
      </c>
      <c r="B94" s="8">
        <v>5</v>
      </c>
      <c r="C94" s="9">
        <v>22111</v>
      </c>
      <c r="D94" s="8" t="s">
        <v>178</v>
      </c>
      <c r="E94" s="2">
        <f t="shared" si="12"/>
        <v>2353.25</v>
      </c>
      <c r="F94" s="2">
        <f t="shared" si="13"/>
        <v>2351.25</v>
      </c>
      <c r="G94" s="2">
        <f t="shared" si="14"/>
        <v>2281.5</v>
      </c>
      <c r="H94" s="2">
        <f t="shared" si="15"/>
        <v>2231.75</v>
      </c>
      <c r="I94" s="2"/>
      <c r="J94" s="2"/>
      <c r="K94" s="2"/>
      <c r="L94" s="2"/>
      <c r="M94" s="2"/>
      <c r="N94" s="2"/>
      <c r="O94" s="2">
        <f t="shared" si="22"/>
        <v>125.25</v>
      </c>
      <c r="P94" s="2">
        <f t="shared" si="23"/>
        <v>127.75</v>
      </c>
      <c r="Q94" s="2">
        <v>2348</v>
      </c>
      <c r="R94" s="2">
        <v>2373</v>
      </c>
      <c r="S94" s="2">
        <v>2359</v>
      </c>
      <c r="T94" s="2">
        <v>2333</v>
      </c>
      <c r="U94" s="2">
        <v>2311</v>
      </c>
      <c r="V94" s="2">
        <v>2352</v>
      </c>
      <c r="W94" s="2">
        <v>2400</v>
      </c>
      <c r="X94" s="2">
        <v>2342</v>
      </c>
      <c r="Y94" s="2">
        <v>2318</v>
      </c>
      <c r="Z94" s="2">
        <v>2287</v>
      </c>
      <c r="AA94" s="2">
        <v>2261</v>
      </c>
      <c r="AB94" s="2">
        <v>2260</v>
      </c>
      <c r="AC94" s="2">
        <v>2245</v>
      </c>
      <c r="AD94" s="2">
        <v>2230</v>
      </c>
      <c r="AE94" s="2">
        <v>2222</v>
      </c>
      <c r="AF94" s="2">
        <v>2230</v>
      </c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5"/>
      <c r="BB94" s="25"/>
      <c r="BC94" s="25"/>
      <c r="BD94" s="25"/>
      <c r="BE94">
        <v>121</v>
      </c>
      <c r="BF94">
        <v>122</v>
      </c>
      <c r="BG94">
        <v>129</v>
      </c>
      <c r="BH94">
        <v>129</v>
      </c>
      <c r="BI94">
        <v>135</v>
      </c>
      <c r="BJ94">
        <v>126</v>
      </c>
      <c r="BK94">
        <v>127</v>
      </c>
      <c r="BL94">
        <v>123</v>
      </c>
    </row>
    <row r="95" spans="1:64" x14ac:dyDescent="0.2">
      <c r="A95" s="8">
        <v>22</v>
      </c>
      <c r="B95" s="8">
        <v>6</v>
      </c>
      <c r="C95" s="9">
        <v>221111</v>
      </c>
      <c r="D95" s="8" t="s">
        <v>155</v>
      </c>
      <c r="E95" s="2"/>
      <c r="F95" s="2"/>
      <c r="G95" s="2"/>
      <c r="H95" s="2">
        <f t="shared" si="15"/>
        <v>2003</v>
      </c>
      <c r="I95" s="2"/>
      <c r="J95" s="2"/>
      <c r="K95" s="2"/>
      <c r="L95" s="2">
        <f t="shared" si="19"/>
        <v>12.5</v>
      </c>
      <c r="M95" s="2">
        <f t="shared" si="20"/>
        <v>12.75</v>
      </c>
      <c r="N95" s="2">
        <f t="shared" si="21"/>
        <v>11.5</v>
      </c>
      <c r="O95" s="2">
        <f t="shared" si="22"/>
        <v>13</v>
      </c>
      <c r="P95" s="2">
        <f t="shared" si="23"/>
        <v>13.75</v>
      </c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>
        <v>2002</v>
      </c>
      <c r="AF95" s="2">
        <v>2004</v>
      </c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>
        <v>15</v>
      </c>
      <c r="AT95" s="2">
        <v>11</v>
      </c>
      <c r="AU95" s="2">
        <v>12</v>
      </c>
      <c r="AV95" s="2">
        <v>12</v>
      </c>
      <c r="AW95" s="2">
        <v>12</v>
      </c>
      <c r="AX95" s="2">
        <v>13</v>
      </c>
      <c r="AY95" s="2">
        <v>13</v>
      </c>
      <c r="AZ95" s="2">
        <v>13</v>
      </c>
      <c r="BA95" s="25">
        <v>12</v>
      </c>
      <c r="BB95" s="25">
        <v>12</v>
      </c>
      <c r="BC95" s="25">
        <v>11</v>
      </c>
      <c r="BD95" s="25">
        <v>11</v>
      </c>
      <c r="BE95">
        <v>12</v>
      </c>
      <c r="BF95">
        <v>12</v>
      </c>
      <c r="BG95">
        <v>14</v>
      </c>
      <c r="BH95">
        <v>14</v>
      </c>
      <c r="BI95">
        <v>14</v>
      </c>
      <c r="BJ95">
        <v>14</v>
      </c>
      <c r="BK95">
        <v>13</v>
      </c>
      <c r="BL95">
        <v>14</v>
      </c>
    </row>
    <row r="96" spans="1:64" x14ac:dyDescent="0.2">
      <c r="A96" s="8">
        <v>22</v>
      </c>
      <c r="B96" s="8">
        <v>6</v>
      </c>
      <c r="C96" s="9">
        <v>221112</v>
      </c>
      <c r="D96" s="8" t="s">
        <v>154</v>
      </c>
      <c r="E96" s="2"/>
      <c r="F96" s="2"/>
      <c r="G96" s="2">
        <f t="shared" si="14"/>
        <v>24.5</v>
      </c>
      <c r="H96" s="2">
        <f t="shared" si="15"/>
        <v>24</v>
      </c>
      <c r="I96" s="2">
        <f t="shared" si="16"/>
        <v>32.333333333333336</v>
      </c>
      <c r="J96" s="2"/>
      <c r="K96" s="2">
        <f t="shared" si="18"/>
        <v>177.33333333333334</v>
      </c>
      <c r="L96" s="2"/>
      <c r="M96" s="2"/>
      <c r="N96" s="2"/>
      <c r="O96" s="2">
        <f t="shared" si="22"/>
        <v>108.5</v>
      </c>
      <c r="P96" s="2">
        <f t="shared" si="23"/>
        <v>106.25</v>
      </c>
      <c r="Q96" s="2"/>
      <c r="R96" s="2"/>
      <c r="S96" s="2"/>
      <c r="T96" s="2"/>
      <c r="U96" s="2"/>
      <c r="V96" s="2"/>
      <c r="W96" s="2"/>
      <c r="X96" s="2"/>
      <c r="Y96" s="2"/>
      <c r="Z96" s="2"/>
      <c r="AA96" s="2">
        <v>23</v>
      </c>
      <c r="AB96" s="2">
        <v>26</v>
      </c>
      <c r="AC96" s="2"/>
      <c r="AD96" s="2">
        <v>24</v>
      </c>
      <c r="AE96" s="2"/>
      <c r="AF96" s="2"/>
      <c r="AG96" s="2"/>
      <c r="AH96" s="2">
        <v>30</v>
      </c>
      <c r="AI96" s="2">
        <v>32</v>
      </c>
      <c r="AJ96" s="2">
        <v>35</v>
      </c>
      <c r="AK96" s="2"/>
      <c r="AL96" s="2"/>
      <c r="AM96" s="2"/>
      <c r="AN96" s="2"/>
      <c r="AO96" s="2">
        <v>178</v>
      </c>
      <c r="AP96" s="2">
        <v>175</v>
      </c>
      <c r="AQ96" s="2">
        <v>179</v>
      </c>
      <c r="AR96" s="2"/>
      <c r="AS96" s="2"/>
      <c r="AT96" s="2"/>
      <c r="AU96" s="2"/>
      <c r="AV96" s="2"/>
      <c r="AW96" s="2"/>
      <c r="AX96" s="2"/>
      <c r="AY96" s="2"/>
      <c r="AZ96" s="2"/>
      <c r="BA96" s="25"/>
      <c r="BB96" s="25"/>
      <c r="BC96" s="25"/>
      <c r="BD96" s="25"/>
      <c r="BE96">
        <v>106</v>
      </c>
      <c r="BF96">
        <v>107</v>
      </c>
      <c r="BG96">
        <v>112</v>
      </c>
      <c r="BH96">
        <v>109</v>
      </c>
      <c r="BI96">
        <v>114</v>
      </c>
      <c r="BJ96">
        <v>104</v>
      </c>
      <c r="BK96">
        <v>104</v>
      </c>
      <c r="BL96">
        <v>103</v>
      </c>
    </row>
    <row r="97" spans="1:64" x14ac:dyDescent="0.2">
      <c r="A97" s="8">
        <v>22</v>
      </c>
      <c r="B97" s="8">
        <v>6</v>
      </c>
      <c r="C97" s="9">
        <v>221115</v>
      </c>
      <c r="D97" s="8" t="s">
        <v>153</v>
      </c>
      <c r="E97" s="2"/>
      <c r="F97" s="2"/>
      <c r="G97" s="2"/>
      <c r="H97" s="2"/>
      <c r="I97" s="2"/>
      <c r="J97" s="2"/>
      <c r="K97" s="2"/>
      <c r="L97" s="2"/>
      <c r="M97" s="2"/>
      <c r="N97" s="2">
        <f t="shared" si="21"/>
        <v>4</v>
      </c>
      <c r="O97" s="2">
        <f t="shared" si="22"/>
        <v>2</v>
      </c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5"/>
      <c r="BB97" s="25">
        <v>4</v>
      </c>
      <c r="BC97" s="25">
        <v>4</v>
      </c>
      <c r="BD97" s="25">
        <v>4</v>
      </c>
      <c r="BE97">
        <v>2</v>
      </c>
    </row>
    <row r="98" spans="1:64" x14ac:dyDescent="0.2">
      <c r="A98" s="8">
        <v>22</v>
      </c>
      <c r="B98" s="8">
        <v>6</v>
      </c>
      <c r="C98" s="9">
        <v>221119</v>
      </c>
      <c r="D98" s="8" t="s">
        <v>177</v>
      </c>
      <c r="E98" s="2">
        <f t="shared" si="12"/>
        <v>292</v>
      </c>
      <c r="F98" s="2"/>
      <c r="G98" s="2">
        <f t="shared" si="14"/>
        <v>237</v>
      </c>
      <c r="H98" s="2"/>
      <c r="I98" s="2"/>
      <c r="J98" s="2"/>
      <c r="K98" s="2"/>
      <c r="L98" s="2"/>
      <c r="M98" s="2"/>
      <c r="N98" s="2"/>
      <c r="O98" s="2"/>
      <c r="P98" s="2"/>
      <c r="Q98" s="2">
        <v>291</v>
      </c>
      <c r="R98" s="2">
        <v>293</v>
      </c>
      <c r="S98" s="2"/>
      <c r="T98" s="2"/>
      <c r="U98" s="2"/>
      <c r="V98" s="2"/>
      <c r="W98" s="2"/>
      <c r="X98" s="2"/>
      <c r="Y98" s="2"/>
      <c r="Z98" s="2"/>
      <c r="AA98" s="2"/>
      <c r="AB98" s="2">
        <v>237</v>
      </c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5"/>
      <c r="BB98" s="25"/>
      <c r="BC98" s="25"/>
      <c r="BD98" s="25"/>
    </row>
    <row r="99" spans="1:64" x14ac:dyDescent="0.2">
      <c r="A99">
        <v>22</v>
      </c>
      <c r="B99">
        <v>5</v>
      </c>
      <c r="C99" s="1">
        <v>22112</v>
      </c>
      <c r="D99" t="s">
        <v>152</v>
      </c>
      <c r="E99" s="2"/>
      <c r="F99" s="2"/>
      <c r="G99" s="2"/>
      <c r="H99" s="2">
        <f t="shared" si="15"/>
        <v>1986.3333333333333</v>
      </c>
      <c r="I99" s="2">
        <f t="shared" si="16"/>
        <v>2504.25</v>
      </c>
      <c r="J99" s="2">
        <f t="shared" si="17"/>
        <v>2583.75</v>
      </c>
      <c r="K99" s="2">
        <f t="shared" si="18"/>
        <v>2608.25</v>
      </c>
      <c r="L99" s="2">
        <f t="shared" si="19"/>
        <v>3903.75</v>
      </c>
      <c r="M99" s="2">
        <f t="shared" si="20"/>
        <v>3805.75</v>
      </c>
      <c r="N99" s="2">
        <f t="shared" si="21"/>
        <v>4443.5</v>
      </c>
      <c r="O99" s="2">
        <f t="shared" si="22"/>
        <v>4532.5</v>
      </c>
      <c r="P99" s="2">
        <f t="shared" si="23"/>
        <v>4607.5</v>
      </c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>
        <v>1945</v>
      </c>
      <c r="AE99" s="2">
        <v>1997</v>
      </c>
      <c r="AF99" s="2">
        <v>2017</v>
      </c>
      <c r="AG99" s="2">
        <v>2429</v>
      </c>
      <c r="AH99" s="2">
        <v>2501</v>
      </c>
      <c r="AI99" s="2">
        <v>2554</v>
      </c>
      <c r="AJ99" s="2">
        <v>2533</v>
      </c>
      <c r="AK99" s="2">
        <v>2558</v>
      </c>
      <c r="AL99" s="2">
        <v>2564</v>
      </c>
      <c r="AM99" s="2">
        <v>2615</v>
      </c>
      <c r="AN99" s="2">
        <v>2598</v>
      </c>
      <c r="AO99" s="2">
        <v>2608</v>
      </c>
      <c r="AP99" s="2">
        <v>2631</v>
      </c>
      <c r="AQ99" s="2">
        <v>2615</v>
      </c>
      <c r="AR99" s="2">
        <v>2579</v>
      </c>
      <c r="AS99" s="2">
        <v>4003</v>
      </c>
      <c r="AT99" s="2">
        <v>3891</v>
      </c>
      <c r="AU99" s="2">
        <v>3880</v>
      </c>
      <c r="AV99" s="2">
        <v>3841</v>
      </c>
      <c r="AW99" s="2">
        <v>3824</v>
      </c>
      <c r="AX99" s="2">
        <v>3839</v>
      </c>
      <c r="AY99" s="2">
        <v>3786</v>
      </c>
      <c r="AZ99" s="2">
        <v>3774</v>
      </c>
      <c r="BA99" s="24">
        <v>4384</v>
      </c>
      <c r="BB99" s="24">
        <v>4432</v>
      </c>
      <c r="BC99" s="24">
        <v>4480</v>
      </c>
      <c r="BD99" s="24">
        <v>4478</v>
      </c>
      <c r="BE99" s="21">
        <v>4498</v>
      </c>
      <c r="BF99" s="21">
        <v>4517</v>
      </c>
      <c r="BG99" s="21">
        <v>4567</v>
      </c>
      <c r="BH99" s="21">
        <v>4548</v>
      </c>
      <c r="BI99" s="21">
        <v>4596</v>
      </c>
      <c r="BJ99" s="21">
        <v>4541</v>
      </c>
      <c r="BK99" s="21">
        <v>4661</v>
      </c>
      <c r="BL99" s="21">
        <v>4632</v>
      </c>
    </row>
    <row r="100" spans="1:64" x14ac:dyDescent="0.2">
      <c r="A100">
        <v>22</v>
      </c>
      <c r="B100">
        <v>4</v>
      </c>
      <c r="C100" s="1">
        <v>2212</v>
      </c>
      <c r="D100" t="s">
        <v>134</v>
      </c>
      <c r="E100" s="2">
        <f t="shared" si="12"/>
        <v>338.25</v>
      </c>
      <c r="F100" s="2">
        <f t="shared" si="13"/>
        <v>366.25</v>
      </c>
      <c r="G100" s="2">
        <f t="shared" si="14"/>
        <v>391</v>
      </c>
      <c r="H100" s="2">
        <f t="shared" si="15"/>
        <v>401.75</v>
      </c>
      <c r="I100" s="2">
        <f t="shared" si="16"/>
        <v>260.75</v>
      </c>
      <c r="J100" s="2">
        <f t="shared" si="17"/>
        <v>285.75</v>
      </c>
      <c r="K100" s="2">
        <f t="shared" si="18"/>
        <v>284</v>
      </c>
      <c r="L100" s="2">
        <f t="shared" si="19"/>
        <v>271.5</v>
      </c>
      <c r="M100" s="2">
        <f t="shared" si="20"/>
        <v>261.5</v>
      </c>
      <c r="N100" s="2">
        <f t="shared" si="21"/>
        <v>216</v>
      </c>
      <c r="O100" s="2">
        <f t="shared" si="22"/>
        <v>116.25</v>
      </c>
      <c r="P100" s="2">
        <f t="shared" si="23"/>
        <v>118.75</v>
      </c>
      <c r="Q100" s="2">
        <v>331</v>
      </c>
      <c r="R100" s="2">
        <v>331</v>
      </c>
      <c r="S100" s="2">
        <v>340</v>
      </c>
      <c r="T100" s="2">
        <v>351</v>
      </c>
      <c r="U100" s="2">
        <v>353</v>
      </c>
      <c r="V100" s="2">
        <v>362</v>
      </c>
      <c r="W100" s="2">
        <v>372</v>
      </c>
      <c r="X100" s="2">
        <v>378</v>
      </c>
      <c r="Y100" s="2">
        <v>380</v>
      </c>
      <c r="Z100" s="2">
        <v>386</v>
      </c>
      <c r="AA100" s="2">
        <v>384</v>
      </c>
      <c r="AB100" s="2">
        <v>414</v>
      </c>
      <c r="AC100" s="2">
        <v>422</v>
      </c>
      <c r="AD100" s="2">
        <v>391</v>
      </c>
      <c r="AE100" s="2">
        <v>401</v>
      </c>
      <c r="AF100" s="2">
        <v>393</v>
      </c>
      <c r="AG100" s="2">
        <v>259</v>
      </c>
      <c r="AH100" s="2">
        <v>260</v>
      </c>
      <c r="AI100" s="2">
        <v>262</v>
      </c>
      <c r="AJ100" s="2">
        <v>262</v>
      </c>
      <c r="AK100" s="2">
        <v>280</v>
      </c>
      <c r="AL100" s="2">
        <v>288</v>
      </c>
      <c r="AM100" s="2">
        <v>290</v>
      </c>
      <c r="AN100" s="2">
        <v>285</v>
      </c>
      <c r="AO100" s="2">
        <v>285</v>
      </c>
      <c r="AP100" s="2">
        <v>287</v>
      </c>
      <c r="AQ100" s="2">
        <v>285</v>
      </c>
      <c r="AR100" s="2">
        <v>279</v>
      </c>
      <c r="AS100" s="2">
        <v>283</v>
      </c>
      <c r="AT100" s="2">
        <v>276</v>
      </c>
      <c r="AU100" s="2">
        <v>264</v>
      </c>
      <c r="AV100" s="2">
        <v>263</v>
      </c>
      <c r="AW100" s="2">
        <v>265</v>
      </c>
      <c r="AX100" s="2">
        <v>260</v>
      </c>
      <c r="AY100" s="2">
        <v>261</v>
      </c>
      <c r="AZ100" s="2">
        <v>260</v>
      </c>
      <c r="BA100" s="25">
        <v>216</v>
      </c>
      <c r="BB100" s="25">
        <v>225</v>
      </c>
      <c r="BC100" s="25">
        <v>211</v>
      </c>
      <c r="BD100" s="25">
        <v>212</v>
      </c>
      <c r="BE100">
        <v>112</v>
      </c>
      <c r="BF100">
        <v>117</v>
      </c>
      <c r="BG100">
        <v>118</v>
      </c>
      <c r="BH100">
        <v>118</v>
      </c>
      <c r="BI100">
        <v>118</v>
      </c>
      <c r="BJ100">
        <v>120</v>
      </c>
      <c r="BK100">
        <v>119</v>
      </c>
      <c r="BL100">
        <v>118</v>
      </c>
    </row>
    <row r="101" spans="1:64" x14ac:dyDescent="0.2">
      <c r="A101">
        <v>22</v>
      </c>
      <c r="B101">
        <v>4</v>
      </c>
      <c r="C101" s="1">
        <v>2213</v>
      </c>
      <c r="D101" t="s">
        <v>133</v>
      </c>
      <c r="E101" s="2">
        <f t="shared" si="12"/>
        <v>1905.25</v>
      </c>
      <c r="F101" s="2">
        <f t="shared" si="13"/>
        <v>1937.5</v>
      </c>
      <c r="G101" s="2">
        <f t="shared" si="14"/>
        <v>1966.25</v>
      </c>
      <c r="H101" s="2">
        <f t="shared" si="15"/>
        <v>2036.75</v>
      </c>
      <c r="I101" s="2">
        <f t="shared" si="16"/>
        <v>2109.5</v>
      </c>
      <c r="J101" s="2">
        <f t="shared" si="17"/>
        <v>2103.5</v>
      </c>
      <c r="K101" s="2">
        <f t="shared" si="18"/>
        <v>2024.25</v>
      </c>
      <c r="L101" s="2">
        <f t="shared" si="19"/>
        <v>2109.75</v>
      </c>
      <c r="M101" s="2">
        <f t="shared" si="20"/>
        <v>2169.75</v>
      </c>
      <c r="N101" s="2">
        <f t="shared" si="21"/>
        <v>2219</v>
      </c>
      <c r="O101" s="2">
        <f t="shared" si="22"/>
        <v>2236</v>
      </c>
      <c r="P101" s="2">
        <f t="shared" si="23"/>
        <v>2284.5</v>
      </c>
      <c r="Q101" s="2">
        <v>1857</v>
      </c>
      <c r="R101" s="2">
        <v>1914</v>
      </c>
      <c r="S101" s="2">
        <v>1971</v>
      </c>
      <c r="T101" s="2">
        <v>1879</v>
      </c>
      <c r="U101" s="2">
        <v>1891</v>
      </c>
      <c r="V101" s="2">
        <v>1953</v>
      </c>
      <c r="W101" s="2">
        <v>1991</v>
      </c>
      <c r="X101" s="2">
        <v>1915</v>
      </c>
      <c r="Y101" s="2">
        <v>1918</v>
      </c>
      <c r="Z101" s="2">
        <v>1968</v>
      </c>
      <c r="AA101" s="2">
        <v>2033</v>
      </c>
      <c r="AB101" s="2">
        <v>1946</v>
      </c>
      <c r="AC101" s="2">
        <v>1969</v>
      </c>
      <c r="AD101" s="2">
        <v>2039</v>
      </c>
      <c r="AE101" s="2">
        <v>2107</v>
      </c>
      <c r="AF101" s="2">
        <v>2032</v>
      </c>
      <c r="AG101" s="2">
        <v>2059</v>
      </c>
      <c r="AH101" s="2">
        <v>2138</v>
      </c>
      <c r="AI101" s="2">
        <v>2158</v>
      </c>
      <c r="AJ101" s="2">
        <v>2083</v>
      </c>
      <c r="AK101" s="2">
        <v>2057</v>
      </c>
      <c r="AL101" s="2">
        <v>2145</v>
      </c>
      <c r="AM101" s="2">
        <v>2144</v>
      </c>
      <c r="AN101" s="2">
        <v>2068</v>
      </c>
      <c r="AO101" s="2">
        <v>1997</v>
      </c>
      <c r="AP101" s="2">
        <v>2035</v>
      </c>
      <c r="AQ101" s="2">
        <v>2075</v>
      </c>
      <c r="AR101" s="2">
        <v>1990</v>
      </c>
      <c r="AS101" s="2">
        <v>2026</v>
      </c>
      <c r="AT101" s="2">
        <v>2114</v>
      </c>
      <c r="AU101" s="2">
        <v>2192</v>
      </c>
      <c r="AV101" s="2">
        <v>2107</v>
      </c>
      <c r="AW101" s="2">
        <v>2107</v>
      </c>
      <c r="AX101" s="2">
        <v>2209</v>
      </c>
      <c r="AY101" s="2">
        <v>2224</v>
      </c>
      <c r="AZ101" s="2">
        <v>2139</v>
      </c>
      <c r="BA101" s="24">
        <v>2159</v>
      </c>
      <c r="BB101" s="24">
        <v>2264</v>
      </c>
      <c r="BC101" s="24">
        <v>2282</v>
      </c>
      <c r="BD101" s="24">
        <v>2171</v>
      </c>
      <c r="BE101" s="21">
        <v>2177</v>
      </c>
      <c r="BF101" s="21">
        <v>2260</v>
      </c>
      <c r="BG101" s="21">
        <v>2283</v>
      </c>
      <c r="BH101" s="21">
        <v>2224</v>
      </c>
      <c r="BI101" s="21">
        <v>2223</v>
      </c>
      <c r="BJ101" s="21">
        <v>2312</v>
      </c>
      <c r="BK101" s="21">
        <v>2336</v>
      </c>
      <c r="BL101" s="21">
        <v>2267</v>
      </c>
    </row>
    <row r="102" spans="1:64" x14ac:dyDescent="0.2">
      <c r="A102">
        <v>51</v>
      </c>
      <c r="B102">
        <v>2</v>
      </c>
      <c r="C102" s="1">
        <v>51</v>
      </c>
      <c r="D102" s="3" t="s">
        <v>37</v>
      </c>
      <c r="E102" s="2">
        <f t="shared" si="12"/>
        <v>22375.25</v>
      </c>
      <c r="F102" s="2">
        <f t="shared" si="13"/>
        <v>22664</v>
      </c>
      <c r="G102" s="2">
        <f t="shared" si="14"/>
        <v>22813.5</v>
      </c>
      <c r="H102" s="2">
        <f t="shared" si="15"/>
        <v>21764.5</v>
      </c>
      <c r="I102" s="2">
        <f t="shared" si="16"/>
        <v>20617</v>
      </c>
      <c r="J102" s="2">
        <f t="shared" si="17"/>
        <v>20297.75</v>
      </c>
      <c r="K102" s="2">
        <f t="shared" si="18"/>
        <v>21075.5</v>
      </c>
      <c r="L102" s="2">
        <f t="shared" si="19"/>
        <v>22682.25</v>
      </c>
      <c r="M102" s="2">
        <f t="shared" si="20"/>
        <v>24163.25</v>
      </c>
      <c r="N102" s="2">
        <f t="shared" si="21"/>
        <v>25382.25</v>
      </c>
      <c r="O102" s="2">
        <f t="shared" si="22"/>
        <v>26787.5</v>
      </c>
      <c r="P102" s="2">
        <f t="shared" si="23"/>
        <v>28027.5</v>
      </c>
      <c r="Q102" s="2">
        <v>21992</v>
      </c>
      <c r="R102" s="2">
        <v>22271</v>
      </c>
      <c r="S102" s="2">
        <v>22668</v>
      </c>
      <c r="T102" s="2">
        <v>22570</v>
      </c>
      <c r="U102" s="2">
        <v>22650</v>
      </c>
      <c r="V102" s="2">
        <v>22573</v>
      </c>
      <c r="W102" s="2">
        <v>22480</v>
      </c>
      <c r="X102" s="2">
        <v>22953</v>
      </c>
      <c r="Y102" s="2">
        <v>22957</v>
      </c>
      <c r="Z102" s="2">
        <v>23133</v>
      </c>
      <c r="AA102" s="2">
        <v>22550</v>
      </c>
      <c r="AB102" s="2">
        <v>22614</v>
      </c>
      <c r="AC102" s="2">
        <v>21709</v>
      </c>
      <c r="AD102" s="2">
        <v>21786</v>
      </c>
      <c r="AE102" s="2">
        <v>21832</v>
      </c>
      <c r="AF102" s="2">
        <v>21731</v>
      </c>
      <c r="AG102" s="2">
        <v>21160</v>
      </c>
      <c r="AH102" s="2">
        <v>20650</v>
      </c>
      <c r="AI102" s="2">
        <v>20431</v>
      </c>
      <c r="AJ102" s="2">
        <v>20227</v>
      </c>
      <c r="AK102" s="2">
        <v>20014</v>
      </c>
      <c r="AL102" s="2">
        <v>20123</v>
      </c>
      <c r="AM102" s="2">
        <v>20339</v>
      </c>
      <c r="AN102" s="2">
        <v>20715</v>
      </c>
      <c r="AO102" s="2">
        <v>20623</v>
      </c>
      <c r="AP102" s="2">
        <v>20900</v>
      </c>
      <c r="AQ102" s="2">
        <v>21342</v>
      </c>
      <c r="AR102" s="2">
        <v>21437</v>
      </c>
      <c r="AS102" s="2">
        <v>22346</v>
      </c>
      <c r="AT102" s="2">
        <v>22464</v>
      </c>
      <c r="AU102" s="2">
        <v>22852</v>
      </c>
      <c r="AV102" s="2">
        <v>23067</v>
      </c>
      <c r="AW102" s="2">
        <v>23723</v>
      </c>
      <c r="AX102" s="2">
        <v>23827</v>
      </c>
      <c r="AY102" s="2">
        <v>24377</v>
      </c>
      <c r="AZ102" s="2">
        <v>24726</v>
      </c>
      <c r="BA102" s="24">
        <v>24633</v>
      </c>
      <c r="BB102" s="24">
        <v>25005</v>
      </c>
      <c r="BC102" s="24">
        <v>25585</v>
      </c>
      <c r="BD102" s="24">
        <v>26306</v>
      </c>
      <c r="BE102" s="21">
        <v>26285</v>
      </c>
      <c r="BF102" s="21">
        <v>27018</v>
      </c>
      <c r="BG102" s="21">
        <v>26674</v>
      </c>
      <c r="BH102" s="21">
        <v>27173</v>
      </c>
      <c r="BI102" s="21">
        <v>27543</v>
      </c>
      <c r="BJ102" s="21">
        <v>27991</v>
      </c>
      <c r="BK102" s="21">
        <v>28203</v>
      </c>
      <c r="BL102" s="21">
        <v>28373</v>
      </c>
    </row>
    <row r="103" spans="1:64" x14ac:dyDescent="0.2">
      <c r="A103">
        <v>51</v>
      </c>
      <c r="B103">
        <v>3</v>
      </c>
      <c r="C103" s="1">
        <v>511</v>
      </c>
      <c r="D103" t="s">
        <v>112</v>
      </c>
      <c r="E103" s="2">
        <f t="shared" si="12"/>
        <v>8410.75</v>
      </c>
      <c r="F103" s="2">
        <f t="shared" si="13"/>
        <v>8408.25</v>
      </c>
      <c r="G103" s="2">
        <f t="shared" si="14"/>
        <v>8644.5</v>
      </c>
      <c r="H103" s="2">
        <f t="shared" si="15"/>
        <v>8256.25</v>
      </c>
      <c r="I103" s="2">
        <f t="shared" si="16"/>
        <v>7623.5</v>
      </c>
      <c r="J103" s="2">
        <f t="shared" si="17"/>
        <v>7222.75</v>
      </c>
      <c r="K103" s="2">
        <f t="shared" si="18"/>
        <v>7063</v>
      </c>
      <c r="L103" s="2">
        <f t="shared" si="19"/>
        <v>7801.25</v>
      </c>
      <c r="M103" s="2">
        <f t="shared" si="20"/>
        <v>7537.75</v>
      </c>
      <c r="N103" s="2">
        <f t="shared" si="21"/>
        <v>7583.25</v>
      </c>
      <c r="O103" s="2">
        <f t="shared" si="22"/>
        <v>7091.5</v>
      </c>
      <c r="P103" s="2">
        <f t="shared" si="23"/>
        <v>7255</v>
      </c>
      <c r="Q103" s="2">
        <v>8333</v>
      </c>
      <c r="R103" s="2">
        <v>8324</v>
      </c>
      <c r="S103" s="2">
        <v>8442</v>
      </c>
      <c r="T103" s="2">
        <v>8544</v>
      </c>
      <c r="U103" s="2">
        <v>8469</v>
      </c>
      <c r="V103" s="2">
        <v>8373</v>
      </c>
      <c r="W103" s="2">
        <v>8369</v>
      </c>
      <c r="X103" s="2">
        <v>8422</v>
      </c>
      <c r="Y103" s="2">
        <v>8516</v>
      </c>
      <c r="Z103" s="2">
        <v>8512</v>
      </c>
      <c r="AA103" s="2">
        <v>8725</v>
      </c>
      <c r="AB103" s="2">
        <v>8825</v>
      </c>
      <c r="AC103" s="2">
        <v>8326</v>
      </c>
      <c r="AD103" s="2">
        <v>8237</v>
      </c>
      <c r="AE103" s="2">
        <v>8203</v>
      </c>
      <c r="AF103" s="2">
        <v>8259</v>
      </c>
      <c r="AG103" s="2">
        <v>7891</v>
      </c>
      <c r="AH103" s="2">
        <v>7651</v>
      </c>
      <c r="AI103" s="2">
        <v>7629</v>
      </c>
      <c r="AJ103" s="2">
        <v>7323</v>
      </c>
      <c r="AK103" s="2">
        <v>7261</v>
      </c>
      <c r="AL103" s="2">
        <v>7199</v>
      </c>
      <c r="AM103" s="2">
        <v>7160</v>
      </c>
      <c r="AN103" s="2">
        <v>7271</v>
      </c>
      <c r="AO103" s="2">
        <v>7159</v>
      </c>
      <c r="AP103" s="2">
        <v>7065</v>
      </c>
      <c r="AQ103" s="2">
        <v>7018</v>
      </c>
      <c r="AR103" s="2">
        <v>7010</v>
      </c>
      <c r="AS103" s="2">
        <v>7837</v>
      </c>
      <c r="AT103" s="2">
        <v>7795</v>
      </c>
      <c r="AU103" s="2">
        <v>7753</v>
      </c>
      <c r="AV103" s="2">
        <v>7820</v>
      </c>
      <c r="AW103" s="2">
        <v>7660</v>
      </c>
      <c r="AX103" s="2">
        <v>7476</v>
      </c>
      <c r="AY103" s="2">
        <v>7433</v>
      </c>
      <c r="AZ103" s="2">
        <v>7582</v>
      </c>
      <c r="BA103" s="24">
        <v>7498</v>
      </c>
      <c r="BB103" s="24">
        <v>7533</v>
      </c>
      <c r="BC103" s="24">
        <v>7611</v>
      </c>
      <c r="BD103" s="24">
        <v>7691</v>
      </c>
      <c r="BE103" s="21">
        <v>7422</v>
      </c>
      <c r="BF103" s="21">
        <v>7226</v>
      </c>
      <c r="BG103" s="21">
        <v>6762</v>
      </c>
      <c r="BH103" s="21">
        <v>6956</v>
      </c>
      <c r="BI103" s="21">
        <v>7264</v>
      </c>
      <c r="BJ103" s="21">
        <v>7160</v>
      </c>
      <c r="BK103" s="21">
        <v>7249</v>
      </c>
      <c r="BL103" s="21">
        <v>7347</v>
      </c>
    </row>
    <row r="104" spans="1:64" x14ac:dyDescent="0.2">
      <c r="A104">
        <v>51</v>
      </c>
      <c r="B104">
        <v>4</v>
      </c>
      <c r="C104" s="1">
        <v>5112</v>
      </c>
      <c r="D104" t="s">
        <v>141</v>
      </c>
      <c r="E104" s="2">
        <f t="shared" si="12"/>
        <v>5411.5</v>
      </c>
      <c r="F104" s="2">
        <f t="shared" si="13"/>
        <v>5267</v>
      </c>
      <c r="G104" s="2">
        <f t="shared" si="14"/>
        <v>5544.5</v>
      </c>
      <c r="H104" s="2">
        <f t="shared" si="15"/>
        <v>5314.75</v>
      </c>
      <c r="I104" s="2">
        <f t="shared" si="16"/>
        <v>4955.5</v>
      </c>
      <c r="J104" s="2">
        <f t="shared" si="17"/>
        <v>4735</v>
      </c>
      <c r="K104" s="2">
        <f t="shared" si="18"/>
        <v>4520.25</v>
      </c>
      <c r="L104" s="2">
        <f t="shared" si="19"/>
        <v>5360</v>
      </c>
      <c r="M104" s="2">
        <f t="shared" si="20"/>
        <v>5267.75</v>
      </c>
      <c r="N104" s="2">
        <f t="shared" si="21"/>
        <v>5389.25</v>
      </c>
      <c r="O104" s="2">
        <f t="shared" si="22"/>
        <v>4733.75</v>
      </c>
      <c r="P104" s="2">
        <f t="shared" si="23"/>
        <v>5112.5</v>
      </c>
      <c r="Q104" s="2">
        <v>5407</v>
      </c>
      <c r="R104" s="2">
        <v>5408</v>
      </c>
      <c r="S104" s="2">
        <v>5413</v>
      </c>
      <c r="T104" s="2">
        <v>5418</v>
      </c>
      <c r="U104" s="2">
        <v>5339</v>
      </c>
      <c r="V104" s="2">
        <v>5257</v>
      </c>
      <c r="W104" s="2">
        <v>5250</v>
      </c>
      <c r="X104" s="2">
        <v>5222</v>
      </c>
      <c r="Y104" s="2">
        <v>5440</v>
      </c>
      <c r="Z104" s="2">
        <v>5490</v>
      </c>
      <c r="AA104" s="2">
        <v>5594</v>
      </c>
      <c r="AB104" s="2">
        <v>5654</v>
      </c>
      <c r="AC104" s="2">
        <v>5374</v>
      </c>
      <c r="AD104" s="2">
        <v>5341</v>
      </c>
      <c r="AE104" s="2">
        <v>5253</v>
      </c>
      <c r="AF104" s="2">
        <v>5291</v>
      </c>
      <c r="AG104" s="2">
        <v>5120</v>
      </c>
      <c r="AH104" s="2">
        <v>4953</v>
      </c>
      <c r="AI104" s="2">
        <v>4913</v>
      </c>
      <c r="AJ104" s="2">
        <v>4836</v>
      </c>
      <c r="AK104" s="2">
        <v>4831</v>
      </c>
      <c r="AL104" s="2">
        <v>4745</v>
      </c>
      <c r="AM104" s="2">
        <v>4689</v>
      </c>
      <c r="AN104" s="2">
        <v>4675</v>
      </c>
      <c r="AO104" s="2">
        <v>4552</v>
      </c>
      <c r="AP104" s="2">
        <v>4517</v>
      </c>
      <c r="AQ104" s="2">
        <v>4527</v>
      </c>
      <c r="AR104" s="2">
        <v>4485</v>
      </c>
      <c r="AS104" s="2">
        <v>5334</v>
      </c>
      <c r="AT104" s="2">
        <v>5384</v>
      </c>
      <c r="AU104" s="2">
        <v>5381</v>
      </c>
      <c r="AV104" s="2">
        <v>5341</v>
      </c>
      <c r="AW104" s="2">
        <v>5329</v>
      </c>
      <c r="AX104" s="2">
        <v>5278</v>
      </c>
      <c r="AY104" s="2">
        <v>5223</v>
      </c>
      <c r="AZ104" s="2">
        <v>5241</v>
      </c>
      <c r="BA104" s="24">
        <v>5292</v>
      </c>
      <c r="BB104" s="24">
        <v>5379</v>
      </c>
      <c r="BC104" s="24">
        <v>5469</v>
      </c>
      <c r="BD104" s="24">
        <v>5417</v>
      </c>
      <c r="BE104" s="21">
        <v>5116</v>
      </c>
      <c r="BF104" s="21">
        <v>4947</v>
      </c>
      <c r="BG104" s="21">
        <v>4438</v>
      </c>
      <c r="BH104" s="21">
        <v>4434</v>
      </c>
      <c r="BI104" s="21">
        <v>5116</v>
      </c>
      <c r="BJ104" s="21">
        <v>5132</v>
      </c>
      <c r="BK104" s="21">
        <v>5145</v>
      </c>
      <c r="BL104" s="21">
        <v>5057</v>
      </c>
    </row>
    <row r="105" spans="1:64" x14ac:dyDescent="0.2">
      <c r="A105">
        <v>51</v>
      </c>
      <c r="B105">
        <v>3</v>
      </c>
      <c r="C105" s="1">
        <v>512</v>
      </c>
      <c r="D105" t="s">
        <v>113</v>
      </c>
      <c r="E105" s="2">
        <f t="shared" si="12"/>
        <v>1816.25</v>
      </c>
      <c r="F105" s="2">
        <f t="shared" si="13"/>
        <v>1995.5</v>
      </c>
      <c r="G105" s="2">
        <f t="shared" si="14"/>
        <v>2161.75</v>
      </c>
      <c r="H105" s="2">
        <f t="shared" si="15"/>
        <v>2279.5</v>
      </c>
      <c r="I105" s="2">
        <f t="shared" si="16"/>
        <v>2212.25</v>
      </c>
      <c r="J105" s="2">
        <f t="shared" si="17"/>
        <v>2243.25</v>
      </c>
      <c r="K105" s="2">
        <f t="shared" si="18"/>
        <v>2436.75</v>
      </c>
      <c r="L105" s="2">
        <f t="shared" si="19"/>
        <v>2578.5</v>
      </c>
      <c r="M105" s="2">
        <f t="shared" si="20"/>
        <v>3318.5</v>
      </c>
      <c r="N105" s="2">
        <f t="shared" si="21"/>
        <v>3702.25</v>
      </c>
      <c r="O105" s="2">
        <f t="shared" si="22"/>
        <v>3976</v>
      </c>
      <c r="P105" s="2">
        <f t="shared" si="23"/>
        <v>4213.75</v>
      </c>
      <c r="Q105" s="2">
        <v>1732</v>
      </c>
      <c r="R105" s="2">
        <v>1843</v>
      </c>
      <c r="S105" s="2">
        <v>1879</v>
      </c>
      <c r="T105" s="2">
        <v>1811</v>
      </c>
      <c r="U105" s="2">
        <v>1875</v>
      </c>
      <c r="V105" s="2">
        <v>2019</v>
      </c>
      <c r="W105" s="2">
        <v>2030</v>
      </c>
      <c r="X105" s="2">
        <v>2058</v>
      </c>
      <c r="Y105" s="2">
        <v>2051</v>
      </c>
      <c r="Z105" s="2">
        <v>2226</v>
      </c>
      <c r="AA105" s="2">
        <v>2243</v>
      </c>
      <c r="AB105" s="2">
        <v>2127</v>
      </c>
      <c r="AC105" s="2">
        <v>2118</v>
      </c>
      <c r="AD105" s="2">
        <v>2299</v>
      </c>
      <c r="AE105" s="2">
        <v>2410</v>
      </c>
      <c r="AF105" s="2">
        <v>2291</v>
      </c>
      <c r="AG105" s="2">
        <v>2159</v>
      </c>
      <c r="AH105" s="2">
        <v>2277</v>
      </c>
      <c r="AI105" s="2">
        <v>2244</v>
      </c>
      <c r="AJ105" s="2">
        <v>2169</v>
      </c>
      <c r="AK105" s="2">
        <v>2165</v>
      </c>
      <c r="AL105" s="2">
        <v>2278</v>
      </c>
      <c r="AM105" s="2">
        <v>2276</v>
      </c>
      <c r="AN105" s="2">
        <v>2254</v>
      </c>
      <c r="AO105" s="2">
        <v>2236</v>
      </c>
      <c r="AP105" s="2">
        <v>2404</v>
      </c>
      <c r="AQ105" s="2">
        <v>2592</v>
      </c>
      <c r="AR105" s="2">
        <v>2515</v>
      </c>
      <c r="AS105" s="2">
        <v>2442</v>
      </c>
      <c r="AT105" s="2">
        <v>2650</v>
      </c>
      <c r="AU105" s="2">
        <v>2612</v>
      </c>
      <c r="AV105" s="2">
        <v>2610</v>
      </c>
      <c r="AW105" s="2">
        <v>3107</v>
      </c>
      <c r="AX105" s="2">
        <v>3175</v>
      </c>
      <c r="AY105" s="2">
        <v>3473</v>
      </c>
      <c r="AZ105" s="2">
        <v>3519</v>
      </c>
      <c r="BA105" s="24">
        <v>3557</v>
      </c>
      <c r="BB105" s="24">
        <v>3642</v>
      </c>
      <c r="BC105" s="24">
        <v>3691</v>
      </c>
      <c r="BD105" s="24">
        <v>3919</v>
      </c>
      <c r="BE105" s="21">
        <v>3615</v>
      </c>
      <c r="BF105" s="21">
        <v>4242</v>
      </c>
      <c r="BG105" s="21">
        <v>3959</v>
      </c>
      <c r="BH105" s="21">
        <v>4088</v>
      </c>
      <c r="BI105" s="21">
        <v>3893</v>
      </c>
      <c r="BJ105" s="21">
        <v>4241</v>
      </c>
      <c r="BK105" s="21">
        <v>4297</v>
      </c>
      <c r="BL105" s="21">
        <v>4424</v>
      </c>
    </row>
    <row r="106" spans="1:64" x14ac:dyDescent="0.2">
      <c r="A106">
        <v>51</v>
      </c>
      <c r="B106">
        <v>3</v>
      </c>
      <c r="C106" s="1">
        <v>515</v>
      </c>
      <c r="D106" t="s">
        <v>114</v>
      </c>
      <c r="E106" s="2">
        <f t="shared" si="12"/>
        <v>2597.75</v>
      </c>
      <c r="F106" s="2">
        <f t="shared" si="13"/>
        <v>2708</v>
      </c>
      <c r="G106" s="2">
        <f t="shared" si="14"/>
        <v>2772.5</v>
      </c>
      <c r="H106" s="2">
        <f t="shared" si="15"/>
        <v>2692.25</v>
      </c>
      <c r="I106" s="2">
        <f t="shared" si="16"/>
        <v>2388.5</v>
      </c>
      <c r="J106" s="2">
        <f t="shared" si="17"/>
        <v>2323.75</v>
      </c>
      <c r="K106" s="2">
        <f t="shared" si="18"/>
        <v>1112</v>
      </c>
      <c r="L106" s="2">
        <f t="shared" si="19"/>
        <v>1172.5</v>
      </c>
      <c r="M106" s="2">
        <f t="shared" si="20"/>
        <v>1132</v>
      </c>
      <c r="N106" s="2">
        <f t="shared" si="21"/>
        <v>1108</v>
      </c>
      <c r="O106" s="2">
        <f t="shared" si="22"/>
        <v>1116.25</v>
      </c>
      <c r="P106" s="2">
        <f t="shared" si="23"/>
        <v>1129.75</v>
      </c>
      <c r="Q106" s="2">
        <v>2527</v>
      </c>
      <c r="R106" s="2">
        <v>2571</v>
      </c>
      <c r="S106" s="2">
        <v>2627</v>
      </c>
      <c r="T106" s="2">
        <v>2666</v>
      </c>
      <c r="U106" s="2">
        <v>2654</v>
      </c>
      <c r="V106" s="2">
        <v>2706</v>
      </c>
      <c r="W106" s="2">
        <v>2719</v>
      </c>
      <c r="X106" s="2">
        <v>2753</v>
      </c>
      <c r="Y106" s="2">
        <v>2739</v>
      </c>
      <c r="Z106" s="2">
        <v>2757</v>
      </c>
      <c r="AA106" s="2">
        <v>2801</v>
      </c>
      <c r="AB106" s="2">
        <v>2793</v>
      </c>
      <c r="AC106" s="2">
        <v>2695</v>
      </c>
      <c r="AD106" s="2">
        <v>2726</v>
      </c>
      <c r="AE106" s="2">
        <v>2696</v>
      </c>
      <c r="AF106" s="2">
        <v>2652</v>
      </c>
      <c r="AG106" s="2">
        <v>2525</v>
      </c>
      <c r="AH106" s="2">
        <v>2396</v>
      </c>
      <c r="AI106" s="2">
        <v>2288</v>
      </c>
      <c r="AJ106" s="2">
        <v>2345</v>
      </c>
      <c r="AK106" s="2">
        <v>2345</v>
      </c>
      <c r="AL106" s="2">
        <v>2296</v>
      </c>
      <c r="AM106" s="2">
        <v>2303</v>
      </c>
      <c r="AN106" s="2">
        <v>2351</v>
      </c>
      <c r="AO106" s="2">
        <v>1125</v>
      </c>
      <c r="AP106" s="2">
        <v>1103</v>
      </c>
      <c r="AQ106" s="2">
        <v>1118</v>
      </c>
      <c r="AR106" s="2">
        <v>1102</v>
      </c>
      <c r="AS106" s="2">
        <v>1160</v>
      </c>
      <c r="AT106" s="2">
        <v>1175</v>
      </c>
      <c r="AU106" s="2">
        <v>1170</v>
      </c>
      <c r="AV106" s="2">
        <v>1185</v>
      </c>
      <c r="AW106" s="2">
        <v>1135</v>
      </c>
      <c r="AX106" s="2">
        <v>1130</v>
      </c>
      <c r="AY106" s="2">
        <v>1123</v>
      </c>
      <c r="AZ106" s="2">
        <v>1140</v>
      </c>
      <c r="BA106" s="24">
        <v>1099</v>
      </c>
      <c r="BB106" s="24">
        <v>1097</v>
      </c>
      <c r="BC106" s="24">
        <v>1105</v>
      </c>
      <c r="BD106" s="24">
        <v>1131</v>
      </c>
      <c r="BE106" s="21">
        <v>1101</v>
      </c>
      <c r="BF106" s="21">
        <v>1115</v>
      </c>
      <c r="BG106" s="21">
        <v>1123</v>
      </c>
      <c r="BH106" s="21">
        <v>1126</v>
      </c>
      <c r="BI106" s="21">
        <v>1151</v>
      </c>
      <c r="BJ106" s="21">
        <v>1164</v>
      </c>
      <c r="BK106" s="21">
        <v>1132</v>
      </c>
      <c r="BL106" s="21">
        <v>1072</v>
      </c>
    </row>
    <row r="107" spans="1:64" x14ac:dyDescent="0.2">
      <c r="A107">
        <v>51</v>
      </c>
      <c r="B107">
        <v>3</v>
      </c>
      <c r="C107" s="4">
        <v>516</v>
      </c>
      <c r="D107" s="5" t="s">
        <v>115</v>
      </c>
      <c r="E107" s="2">
        <f t="shared" si="12"/>
        <v>138.75</v>
      </c>
      <c r="F107" s="2">
        <f t="shared" si="13"/>
        <v>162</v>
      </c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>
        <v>132</v>
      </c>
      <c r="R107" s="2">
        <v>138</v>
      </c>
      <c r="S107" s="2">
        <v>144</v>
      </c>
      <c r="T107" s="2">
        <v>141</v>
      </c>
      <c r="U107" s="2">
        <v>150</v>
      </c>
      <c r="V107" s="2">
        <v>156</v>
      </c>
      <c r="W107" s="2">
        <v>166</v>
      </c>
      <c r="X107" s="2">
        <v>176</v>
      </c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5"/>
      <c r="BB107" s="25"/>
      <c r="BC107" s="25"/>
      <c r="BD107" s="25"/>
      <c r="BE107" s="21"/>
      <c r="BF107" s="21"/>
      <c r="BG107" s="21"/>
      <c r="BH107" s="21"/>
      <c r="BI107" s="21"/>
      <c r="BJ107" s="21"/>
      <c r="BK107" s="21"/>
      <c r="BL107" s="21"/>
    </row>
    <row r="108" spans="1:64" x14ac:dyDescent="0.2">
      <c r="A108">
        <v>51</v>
      </c>
      <c r="B108">
        <v>3</v>
      </c>
      <c r="C108" s="1">
        <v>517</v>
      </c>
      <c r="D108" t="s">
        <v>116</v>
      </c>
      <c r="E108" s="2">
        <f t="shared" si="12"/>
        <v>5235</v>
      </c>
      <c r="F108" s="2">
        <f t="shared" si="13"/>
        <v>5413.25</v>
      </c>
      <c r="G108" s="2">
        <f t="shared" si="14"/>
        <v>6398</v>
      </c>
      <c r="H108" s="2">
        <f t="shared" si="15"/>
        <v>5832.75</v>
      </c>
      <c r="I108" s="2">
        <f t="shared" si="16"/>
        <v>5446</v>
      </c>
      <c r="J108" s="2">
        <f t="shared" si="17"/>
        <v>5171.25</v>
      </c>
      <c r="K108" s="2">
        <f t="shared" si="18"/>
        <v>6735.5</v>
      </c>
      <c r="L108" s="2">
        <f t="shared" si="19"/>
        <v>6810.75</v>
      </c>
      <c r="M108" s="2">
        <f t="shared" si="20"/>
        <v>7267</v>
      </c>
      <c r="N108" s="2">
        <f t="shared" si="21"/>
        <v>7458.75</v>
      </c>
      <c r="O108" s="2">
        <f t="shared" si="22"/>
        <v>7516</v>
      </c>
      <c r="P108" s="2">
        <f t="shared" si="23"/>
        <v>7953.75</v>
      </c>
      <c r="Q108" s="2">
        <v>5231</v>
      </c>
      <c r="R108" s="2">
        <v>5204</v>
      </c>
      <c r="S108" s="2">
        <v>5195</v>
      </c>
      <c r="T108" s="2">
        <v>5310</v>
      </c>
      <c r="U108" s="2">
        <v>5386</v>
      </c>
      <c r="V108" s="2">
        <v>5398</v>
      </c>
      <c r="W108" s="2">
        <v>5418</v>
      </c>
      <c r="X108" s="2">
        <v>5451</v>
      </c>
      <c r="Y108" s="2">
        <v>6615</v>
      </c>
      <c r="Z108" s="2">
        <v>6408</v>
      </c>
      <c r="AA108" s="2">
        <v>6262</v>
      </c>
      <c r="AB108" s="2">
        <v>6307</v>
      </c>
      <c r="AC108" s="2">
        <v>5975</v>
      </c>
      <c r="AD108" s="2">
        <v>5921</v>
      </c>
      <c r="AE108" s="2">
        <v>5769</v>
      </c>
      <c r="AF108" s="2">
        <v>5666</v>
      </c>
      <c r="AG108" s="2">
        <v>5602</v>
      </c>
      <c r="AH108" s="2">
        <v>5486</v>
      </c>
      <c r="AI108" s="2">
        <v>5341</v>
      </c>
      <c r="AJ108" s="2">
        <v>5355</v>
      </c>
      <c r="AK108" s="2">
        <v>5106</v>
      </c>
      <c r="AL108" s="2">
        <v>5082</v>
      </c>
      <c r="AM108" s="2">
        <v>5189</v>
      </c>
      <c r="AN108" s="2">
        <v>5308</v>
      </c>
      <c r="AO108" s="2">
        <v>6622</v>
      </c>
      <c r="AP108" s="2">
        <v>6665</v>
      </c>
      <c r="AQ108" s="2">
        <v>6794</v>
      </c>
      <c r="AR108" s="2">
        <v>6861</v>
      </c>
      <c r="AS108" s="2">
        <v>6806</v>
      </c>
      <c r="AT108" s="2">
        <v>6631</v>
      </c>
      <c r="AU108" s="2">
        <v>6920</v>
      </c>
      <c r="AV108" s="2">
        <v>6886</v>
      </c>
      <c r="AW108" s="2">
        <v>7126</v>
      </c>
      <c r="AX108" s="2">
        <v>7175</v>
      </c>
      <c r="AY108" s="2">
        <v>7363</v>
      </c>
      <c r="AZ108" s="2">
        <v>7404</v>
      </c>
      <c r="BA108" s="24">
        <v>7292</v>
      </c>
      <c r="BB108" s="24">
        <v>7376</v>
      </c>
      <c r="BC108" s="24">
        <v>7520</v>
      </c>
      <c r="BD108" s="24">
        <v>7647</v>
      </c>
      <c r="BE108" s="21">
        <v>7277</v>
      </c>
      <c r="BF108" s="21">
        <v>7363</v>
      </c>
      <c r="BG108" s="21">
        <v>7575</v>
      </c>
      <c r="BH108" s="21">
        <v>7849</v>
      </c>
      <c r="BI108" s="21">
        <v>7973</v>
      </c>
      <c r="BJ108" s="21">
        <v>8019</v>
      </c>
      <c r="BK108" s="21">
        <v>7942</v>
      </c>
      <c r="BL108" s="21">
        <v>7881</v>
      </c>
    </row>
    <row r="109" spans="1:64" x14ac:dyDescent="0.2">
      <c r="A109">
        <v>51</v>
      </c>
      <c r="B109">
        <v>3</v>
      </c>
      <c r="C109" s="1">
        <v>518</v>
      </c>
      <c r="D109" t="s">
        <v>117</v>
      </c>
      <c r="E109" s="2">
        <f t="shared" si="12"/>
        <v>3413</v>
      </c>
      <c r="F109" s="2">
        <f t="shared" si="13"/>
        <v>3164.25</v>
      </c>
      <c r="G109" s="2">
        <f t="shared" si="14"/>
        <v>1564.25</v>
      </c>
      <c r="H109" s="2">
        <f t="shared" si="15"/>
        <v>1325.75</v>
      </c>
      <c r="I109" s="2">
        <f t="shared" si="16"/>
        <v>1378.5</v>
      </c>
      <c r="J109" s="2">
        <f t="shared" si="17"/>
        <v>1609.25</v>
      </c>
      <c r="K109" s="2">
        <f t="shared" si="18"/>
        <v>1857.25</v>
      </c>
      <c r="L109" s="2">
        <f t="shared" si="19"/>
        <v>2157.25</v>
      </c>
      <c r="M109" s="2">
        <f t="shared" si="20"/>
        <v>2563.75</v>
      </c>
      <c r="N109" s="2">
        <f t="shared" si="21"/>
        <v>3044</v>
      </c>
      <c r="O109" s="2">
        <f t="shared" si="22"/>
        <v>4224</v>
      </c>
      <c r="P109" s="2">
        <f t="shared" si="23"/>
        <v>4513</v>
      </c>
      <c r="Q109" s="2">
        <v>3289</v>
      </c>
      <c r="R109" s="2">
        <v>3424</v>
      </c>
      <c r="S109" s="2">
        <v>3610</v>
      </c>
      <c r="T109" s="2">
        <v>3329</v>
      </c>
      <c r="U109" s="2">
        <v>3319</v>
      </c>
      <c r="V109" s="2">
        <v>3101</v>
      </c>
      <c r="W109" s="2">
        <v>2963</v>
      </c>
      <c r="X109" s="2">
        <v>3274</v>
      </c>
      <c r="Y109" s="2">
        <v>1808</v>
      </c>
      <c r="Z109" s="2">
        <v>1984</v>
      </c>
      <c r="AA109" s="2">
        <v>1208</v>
      </c>
      <c r="AB109" s="2">
        <v>1257</v>
      </c>
      <c r="AC109" s="2">
        <v>1253</v>
      </c>
      <c r="AD109" s="2">
        <v>1252</v>
      </c>
      <c r="AE109" s="2">
        <v>1345</v>
      </c>
      <c r="AF109" s="2">
        <v>1453</v>
      </c>
      <c r="AG109" s="2">
        <v>1389</v>
      </c>
      <c r="AH109" s="2">
        <v>1301</v>
      </c>
      <c r="AI109" s="2">
        <v>1374</v>
      </c>
      <c r="AJ109" s="2">
        <v>1450</v>
      </c>
      <c r="AK109" s="2">
        <v>1453</v>
      </c>
      <c r="AL109" s="2">
        <v>1568</v>
      </c>
      <c r="AM109" s="2">
        <v>1663</v>
      </c>
      <c r="AN109" s="2">
        <v>1753</v>
      </c>
      <c r="AO109" s="2">
        <v>1650</v>
      </c>
      <c r="AP109" s="2">
        <v>1792</v>
      </c>
      <c r="AQ109" s="2">
        <v>1942</v>
      </c>
      <c r="AR109" s="2">
        <v>2045</v>
      </c>
      <c r="AS109" s="2">
        <v>1985</v>
      </c>
      <c r="AT109" s="2">
        <v>2049</v>
      </c>
      <c r="AU109" s="2">
        <v>2213</v>
      </c>
      <c r="AV109" s="2">
        <v>2382</v>
      </c>
      <c r="AW109" s="2">
        <v>2433</v>
      </c>
      <c r="AX109" s="2">
        <v>2522</v>
      </c>
      <c r="AY109" s="2">
        <v>2589</v>
      </c>
      <c r="AZ109" s="2">
        <v>2711</v>
      </c>
      <c r="BA109" s="24">
        <v>2853</v>
      </c>
      <c r="BB109" s="24">
        <v>2956</v>
      </c>
      <c r="BC109" s="24">
        <v>3122</v>
      </c>
      <c r="BD109" s="24">
        <v>3245</v>
      </c>
      <c r="BE109" s="21">
        <v>4146</v>
      </c>
      <c r="BF109" s="21">
        <v>4240</v>
      </c>
      <c r="BG109" s="21">
        <v>4333</v>
      </c>
      <c r="BH109" s="21">
        <v>4177</v>
      </c>
      <c r="BI109" s="21">
        <v>4263</v>
      </c>
      <c r="BJ109" s="21">
        <v>4393</v>
      </c>
      <c r="BK109" s="21">
        <v>4641</v>
      </c>
      <c r="BL109" s="21">
        <v>4755</v>
      </c>
    </row>
    <row r="110" spans="1:64" x14ac:dyDescent="0.2">
      <c r="A110">
        <v>51</v>
      </c>
      <c r="B110">
        <v>3</v>
      </c>
      <c r="C110" s="1">
        <v>519</v>
      </c>
      <c r="D110" t="s">
        <v>118</v>
      </c>
      <c r="E110" s="2">
        <f t="shared" si="12"/>
        <v>763.5</v>
      </c>
      <c r="F110" s="2">
        <f t="shared" si="13"/>
        <v>812</v>
      </c>
      <c r="G110" s="2">
        <f t="shared" si="14"/>
        <v>1272.75</v>
      </c>
      <c r="H110" s="2">
        <f t="shared" si="15"/>
        <v>1378</v>
      </c>
      <c r="I110" s="2">
        <f t="shared" si="16"/>
        <v>1568</v>
      </c>
      <c r="J110" s="2">
        <f t="shared" si="17"/>
        <v>1727.75</v>
      </c>
      <c r="K110" s="2">
        <f t="shared" si="18"/>
        <v>1870.25</v>
      </c>
      <c r="L110" s="2">
        <f t="shared" si="19"/>
        <v>2162.5</v>
      </c>
      <c r="M110" s="2">
        <f t="shared" si="20"/>
        <v>2344.25</v>
      </c>
      <c r="N110" s="2">
        <f t="shared" si="21"/>
        <v>2485.75</v>
      </c>
      <c r="O110" s="2">
        <f t="shared" si="22"/>
        <v>2864</v>
      </c>
      <c r="P110" s="2">
        <f t="shared" si="23"/>
        <v>2962.25</v>
      </c>
      <c r="Q110" s="2">
        <v>747</v>
      </c>
      <c r="R110" s="2">
        <v>767</v>
      </c>
      <c r="S110" s="2">
        <v>770</v>
      </c>
      <c r="T110" s="2">
        <v>770</v>
      </c>
      <c r="U110" s="2">
        <v>797</v>
      </c>
      <c r="V110" s="2">
        <v>819</v>
      </c>
      <c r="W110" s="2">
        <v>814</v>
      </c>
      <c r="X110" s="2">
        <v>818</v>
      </c>
      <c r="Y110" s="2">
        <v>1228</v>
      </c>
      <c r="Z110" s="2">
        <v>1246</v>
      </c>
      <c r="AA110" s="2">
        <v>1312</v>
      </c>
      <c r="AB110" s="2">
        <v>1305</v>
      </c>
      <c r="AC110" s="2">
        <v>1342</v>
      </c>
      <c r="AD110" s="2">
        <v>1350</v>
      </c>
      <c r="AE110" s="2">
        <v>1409</v>
      </c>
      <c r="AF110" s="2">
        <v>1411</v>
      </c>
      <c r="AG110" s="2">
        <v>1594</v>
      </c>
      <c r="AH110" s="2">
        <v>1539</v>
      </c>
      <c r="AI110" s="2">
        <v>1555</v>
      </c>
      <c r="AJ110" s="2">
        <v>1584</v>
      </c>
      <c r="AK110" s="2">
        <v>1684</v>
      </c>
      <c r="AL110" s="2">
        <v>1701</v>
      </c>
      <c r="AM110" s="2">
        <v>1747</v>
      </c>
      <c r="AN110" s="2">
        <v>1779</v>
      </c>
      <c r="AO110" s="2">
        <v>1830</v>
      </c>
      <c r="AP110" s="2">
        <v>1870</v>
      </c>
      <c r="AQ110" s="2">
        <v>1878</v>
      </c>
      <c r="AR110" s="2">
        <v>1903</v>
      </c>
      <c r="AS110" s="2">
        <v>2116</v>
      </c>
      <c r="AT110" s="2">
        <v>2165</v>
      </c>
      <c r="AU110" s="2">
        <v>2184</v>
      </c>
      <c r="AV110" s="2">
        <v>2185</v>
      </c>
      <c r="AW110" s="2">
        <v>2263</v>
      </c>
      <c r="AX110" s="2">
        <v>2349</v>
      </c>
      <c r="AY110" s="2">
        <v>2396</v>
      </c>
      <c r="AZ110" s="2">
        <v>2369</v>
      </c>
      <c r="BA110" s="24">
        <v>2334</v>
      </c>
      <c r="BB110" s="24">
        <v>2401</v>
      </c>
      <c r="BC110" s="24">
        <v>2536</v>
      </c>
      <c r="BD110" s="24">
        <v>2672</v>
      </c>
      <c r="BE110" s="21">
        <v>2723</v>
      </c>
      <c r="BF110" s="21">
        <v>2832</v>
      </c>
      <c r="BG110" s="21">
        <v>2923</v>
      </c>
      <c r="BH110" s="21">
        <v>2978</v>
      </c>
      <c r="BI110" s="21">
        <v>3000</v>
      </c>
      <c r="BJ110" s="21">
        <v>3013</v>
      </c>
      <c r="BK110" s="21">
        <v>2941</v>
      </c>
      <c r="BL110" s="21">
        <v>2895</v>
      </c>
    </row>
    <row r="111" spans="1:64" x14ac:dyDescent="0.2">
      <c r="A111">
        <v>51</v>
      </c>
      <c r="B111">
        <v>5</v>
      </c>
      <c r="C111" s="1">
        <v>51913</v>
      </c>
      <c r="D111" t="s">
        <v>156</v>
      </c>
      <c r="E111" s="2"/>
      <c r="F111" s="2"/>
      <c r="G111" s="2">
        <f t="shared" si="14"/>
        <v>431</v>
      </c>
      <c r="H111" s="2">
        <f t="shared" si="15"/>
        <v>530.25</v>
      </c>
      <c r="I111" s="2">
        <f t="shared" si="16"/>
        <v>715.25</v>
      </c>
      <c r="J111" s="2">
        <f t="shared" si="17"/>
        <v>864.75</v>
      </c>
      <c r="K111" s="2">
        <f t="shared" si="18"/>
        <v>995.25</v>
      </c>
      <c r="L111" s="2">
        <f t="shared" si="19"/>
        <v>1274.25</v>
      </c>
      <c r="M111" s="2">
        <f t="shared" si="20"/>
        <v>1435.5</v>
      </c>
      <c r="N111" s="2">
        <f t="shared" si="21"/>
        <v>1559.25</v>
      </c>
      <c r="O111" s="2">
        <f t="shared" si="22"/>
        <v>1882.5</v>
      </c>
      <c r="P111" s="2">
        <f t="shared" si="23"/>
        <v>1937.5</v>
      </c>
      <c r="Q111" s="2"/>
      <c r="R111" s="2"/>
      <c r="S111" s="2"/>
      <c r="T111" s="2"/>
      <c r="U111" s="2"/>
      <c r="V111" s="2"/>
      <c r="W111" s="2"/>
      <c r="X111" s="2"/>
      <c r="Y111" s="2">
        <v>400</v>
      </c>
      <c r="Z111" s="2">
        <v>401</v>
      </c>
      <c r="AA111" s="2">
        <v>460</v>
      </c>
      <c r="AB111" s="2">
        <v>463</v>
      </c>
      <c r="AC111" s="2">
        <v>494</v>
      </c>
      <c r="AD111" s="2">
        <v>497</v>
      </c>
      <c r="AE111" s="2">
        <v>561</v>
      </c>
      <c r="AF111" s="2">
        <v>569</v>
      </c>
      <c r="AG111" s="2">
        <v>743</v>
      </c>
      <c r="AH111" s="2">
        <v>686</v>
      </c>
      <c r="AI111" s="2">
        <v>693</v>
      </c>
      <c r="AJ111" s="2">
        <v>739</v>
      </c>
      <c r="AK111" s="2">
        <v>833</v>
      </c>
      <c r="AL111" s="2">
        <v>844</v>
      </c>
      <c r="AM111" s="2">
        <v>883</v>
      </c>
      <c r="AN111" s="2">
        <v>899</v>
      </c>
      <c r="AO111" s="2">
        <v>949</v>
      </c>
      <c r="AP111" s="2">
        <v>979</v>
      </c>
      <c r="AQ111" s="2">
        <v>1002</v>
      </c>
      <c r="AR111" s="2">
        <v>1051</v>
      </c>
      <c r="AS111" s="2">
        <v>1228</v>
      </c>
      <c r="AT111" s="2">
        <v>1269</v>
      </c>
      <c r="AU111" s="2">
        <v>1297</v>
      </c>
      <c r="AV111" s="2">
        <v>1303</v>
      </c>
      <c r="AW111" s="2">
        <v>1370</v>
      </c>
      <c r="AX111" s="2">
        <v>1442</v>
      </c>
      <c r="AY111" s="2">
        <v>1478</v>
      </c>
      <c r="AZ111" s="2">
        <v>1452</v>
      </c>
      <c r="BA111" s="21">
        <v>1424</v>
      </c>
      <c r="BB111" s="21">
        <v>1482</v>
      </c>
      <c r="BC111" s="21">
        <v>1604</v>
      </c>
      <c r="BD111" s="21">
        <v>1727</v>
      </c>
      <c r="BE111" s="21">
        <v>1747</v>
      </c>
      <c r="BF111" s="21">
        <v>1843</v>
      </c>
      <c r="BG111" s="21">
        <v>1934</v>
      </c>
      <c r="BH111" s="21">
        <v>2006</v>
      </c>
      <c r="BI111" s="21">
        <v>1999</v>
      </c>
      <c r="BJ111" s="21">
        <v>1981</v>
      </c>
      <c r="BK111" s="21">
        <v>1897</v>
      </c>
      <c r="BL111" s="21">
        <v>1873</v>
      </c>
    </row>
    <row r="112" spans="1:64" x14ac:dyDescent="0.2">
      <c r="A112">
        <v>10</v>
      </c>
      <c r="B112">
        <v>1</v>
      </c>
      <c r="C112" s="1">
        <v>1023</v>
      </c>
      <c r="D112" s="3" t="s">
        <v>38</v>
      </c>
      <c r="E112" s="2">
        <f t="shared" si="12"/>
        <v>40643.5</v>
      </c>
      <c r="F112" s="2">
        <f t="shared" si="13"/>
        <v>43003</v>
      </c>
      <c r="G112" s="2">
        <f t="shared" si="14"/>
        <v>45500</v>
      </c>
      <c r="H112" s="2">
        <f t="shared" si="15"/>
        <v>45596</v>
      </c>
      <c r="I112" s="2">
        <f t="shared" si="16"/>
        <v>44305.75</v>
      </c>
      <c r="J112" s="2">
        <f t="shared" si="17"/>
        <v>44780.75</v>
      </c>
      <c r="K112" s="2">
        <f t="shared" si="18"/>
        <v>45626.5</v>
      </c>
      <c r="L112" s="2">
        <f t="shared" si="19"/>
        <v>47875.25</v>
      </c>
      <c r="M112" s="2">
        <f t="shared" si="20"/>
        <v>50204.75</v>
      </c>
      <c r="N112" s="2">
        <f t="shared" si="21"/>
        <v>52602.25</v>
      </c>
      <c r="O112" s="2">
        <f t="shared" si="22"/>
        <v>54318.75</v>
      </c>
      <c r="P112" s="2">
        <f t="shared" si="23"/>
        <v>56202</v>
      </c>
      <c r="Q112" s="2">
        <v>39723</v>
      </c>
      <c r="R112" s="2">
        <v>40314</v>
      </c>
      <c r="S112" s="2">
        <v>41050</v>
      </c>
      <c r="T112" s="2">
        <v>41487</v>
      </c>
      <c r="U112" s="2">
        <v>41865</v>
      </c>
      <c r="V112" s="2">
        <v>42799</v>
      </c>
      <c r="W112" s="2">
        <v>43487</v>
      </c>
      <c r="X112" s="2">
        <v>43861</v>
      </c>
      <c r="Y112" s="2">
        <v>44326</v>
      </c>
      <c r="Z112" s="2">
        <v>45112</v>
      </c>
      <c r="AA112" s="2">
        <v>45296</v>
      </c>
      <c r="AB112" s="2">
        <v>47266</v>
      </c>
      <c r="AC112" s="2">
        <v>45335</v>
      </c>
      <c r="AD112" s="2">
        <v>45716</v>
      </c>
      <c r="AE112" s="2">
        <v>45925</v>
      </c>
      <c r="AF112" s="2">
        <v>45408</v>
      </c>
      <c r="AG112" s="2">
        <v>44378</v>
      </c>
      <c r="AH112" s="2">
        <v>44420</v>
      </c>
      <c r="AI112" s="2">
        <v>44314</v>
      </c>
      <c r="AJ112" s="2">
        <v>44111</v>
      </c>
      <c r="AK112" s="2">
        <v>44582</v>
      </c>
      <c r="AL112" s="2">
        <v>44616</v>
      </c>
      <c r="AM112" s="2">
        <v>44724</v>
      </c>
      <c r="AN112" s="2">
        <v>45201</v>
      </c>
      <c r="AO112" s="2">
        <v>44721</v>
      </c>
      <c r="AP112" s="2">
        <v>45567</v>
      </c>
      <c r="AQ112" s="2">
        <v>45936</v>
      </c>
      <c r="AR112" s="2">
        <v>46282</v>
      </c>
      <c r="AS112" s="2">
        <v>46834</v>
      </c>
      <c r="AT112" s="2">
        <v>47565</v>
      </c>
      <c r="AU112" s="2">
        <v>48147</v>
      </c>
      <c r="AV112" s="2">
        <v>48955</v>
      </c>
      <c r="AW112" s="2">
        <v>49255</v>
      </c>
      <c r="AX112" s="2">
        <v>49863</v>
      </c>
      <c r="AY112" s="2">
        <v>50538</v>
      </c>
      <c r="AZ112" s="2">
        <v>51163</v>
      </c>
      <c r="BA112" s="24">
        <v>51702</v>
      </c>
      <c r="BB112" s="24">
        <v>52521</v>
      </c>
      <c r="BC112" s="24">
        <v>52802</v>
      </c>
      <c r="BD112" s="24">
        <v>53384</v>
      </c>
      <c r="BE112" s="21">
        <v>53401</v>
      </c>
      <c r="BF112" s="21">
        <v>54252</v>
      </c>
      <c r="BG112" s="21">
        <v>54687</v>
      </c>
      <c r="BH112" s="21">
        <v>54935</v>
      </c>
      <c r="BI112" s="21">
        <v>54964</v>
      </c>
      <c r="BJ112" s="21">
        <v>55723</v>
      </c>
      <c r="BK112" s="21">
        <v>56875</v>
      </c>
      <c r="BL112" s="21">
        <v>57246</v>
      </c>
    </row>
    <row r="113" spans="1:64" x14ac:dyDescent="0.2">
      <c r="A113">
        <v>52</v>
      </c>
      <c r="B113">
        <v>2</v>
      </c>
      <c r="C113" s="1">
        <v>52</v>
      </c>
      <c r="D113" s="3" t="s">
        <v>39</v>
      </c>
      <c r="E113" s="2">
        <f t="shared" si="12"/>
        <v>28582.75</v>
      </c>
      <c r="F113" s="2">
        <f t="shared" si="13"/>
        <v>30478</v>
      </c>
      <c r="G113" s="2">
        <f t="shared" si="14"/>
        <v>31680.25</v>
      </c>
      <c r="H113" s="2">
        <f t="shared" si="15"/>
        <v>31327</v>
      </c>
      <c r="I113" s="2">
        <f t="shared" si="16"/>
        <v>30379.5</v>
      </c>
      <c r="J113" s="2">
        <f t="shared" si="17"/>
        <v>31687.25</v>
      </c>
      <c r="K113" s="2">
        <f t="shared" si="18"/>
        <v>32090</v>
      </c>
      <c r="L113" s="2">
        <f t="shared" si="19"/>
        <v>33531</v>
      </c>
      <c r="M113" s="2">
        <f t="shared" si="20"/>
        <v>34994</v>
      </c>
      <c r="N113" s="2">
        <f t="shared" si="21"/>
        <v>36214</v>
      </c>
      <c r="O113" s="2">
        <f t="shared" si="22"/>
        <v>37670</v>
      </c>
      <c r="P113" s="2">
        <f t="shared" si="23"/>
        <v>38471</v>
      </c>
      <c r="Q113" s="2">
        <v>28033</v>
      </c>
      <c r="R113" s="2">
        <v>28312</v>
      </c>
      <c r="S113" s="2">
        <v>28830</v>
      </c>
      <c r="T113" s="2">
        <v>29156</v>
      </c>
      <c r="U113" s="2">
        <v>29754</v>
      </c>
      <c r="V113" s="2">
        <v>30300</v>
      </c>
      <c r="W113" s="2">
        <v>30759</v>
      </c>
      <c r="X113" s="2">
        <v>31099</v>
      </c>
      <c r="Y113" s="2">
        <v>30831</v>
      </c>
      <c r="Z113" s="2">
        <v>31231</v>
      </c>
      <c r="AA113" s="2">
        <v>31354</v>
      </c>
      <c r="AB113" s="2">
        <v>33305</v>
      </c>
      <c r="AC113" s="2">
        <v>31263</v>
      </c>
      <c r="AD113" s="2">
        <v>31308</v>
      </c>
      <c r="AE113" s="2">
        <v>31500</v>
      </c>
      <c r="AF113" s="2">
        <v>31237</v>
      </c>
      <c r="AG113" s="2">
        <v>30456</v>
      </c>
      <c r="AH113" s="2">
        <v>30451</v>
      </c>
      <c r="AI113" s="2">
        <v>30326</v>
      </c>
      <c r="AJ113" s="2">
        <v>30285</v>
      </c>
      <c r="AK113" s="2">
        <v>31490</v>
      </c>
      <c r="AL113" s="2">
        <v>31422</v>
      </c>
      <c r="AM113" s="2">
        <v>31700</v>
      </c>
      <c r="AN113" s="2">
        <v>32137</v>
      </c>
      <c r="AO113" s="2">
        <v>31702</v>
      </c>
      <c r="AP113" s="2">
        <v>32054</v>
      </c>
      <c r="AQ113" s="2">
        <v>32154</v>
      </c>
      <c r="AR113" s="2">
        <v>32450</v>
      </c>
      <c r="AS113" s="2">
        <v>32888</v>
      </c>
      <c r="AT113" s="2">
        <v>33265</v>
      </c>
      <c r="AU113" s="2">
        <v>33707</v>
      </c>
      <c r="AV113" s="2">
        <v>34264</v>
      </c>
      <c r="AW113" s="2">
        <v>34625</v>
      </c>
      <c r="AX113" s="2">
        <v>34847</v>
      </c>
      <c r="AY113" s="2">
        <v>35056</v>
      </c>
      <c r="AZ113" s="2">
        <v>35448</v>
      </c>
      <c r="BA113" s="24">
        <v>35847</v>
      </c>
      <c r="BB113" s="24">
        <v>36204</v>
      </c>
      <c r="BC113" s="24">
        <v>36169</v>
      </c>
      <c r="BD113" s="24">
        <v>36636</v>
      </c>
      <c r="BE113" s="21">
        <v>37313</v>
      </c>
      <c r="BF113" s="21">
        <v>37518</v>
      </c>
      <c r="BG113" s="21">
        <v>37900</v>
      </c>
      <c r="BH113" s="21">
        <v>37949</v>
      </c>
      <c r="BI113" s="21">
        <v>37844</v>
      </c>
      <c r="BJ113" s="21">
        <v>38088</v>
      </c>
      <c r="BK113" s="21">
        <v>38837</v>
      </c>
      <c r="BL113" s="21">
        <v>39115</v>
      </c>
    </row>
    <row r="114" spans="1:64" x14ac:dyDescent="0.2">
      <c r="A114">
        <v>52</v>
      </c>
      <c r="B114">
        <v>3</v>
      </c>
      <c r="C114" s="1">
        <v>522</v>
      </c>
      <c r="D114" t="s">
        <v>119</v>
      </c>
      <c r="E114" s="2">
        <f t="shared" si="12"/>
        <v>12722.5</v>
      </c>
      <c r="F114" s="2">
        <f t="shared" si="13"/>
        <v>13626.25</v>
      </c>
      <c r="G114" s="2">
        <f t="shared" si="14"/>
        <v>14544</v>
      </c>
      <c r="H114" s="2">
        <f t="shared" si="15"/>
        <v>13324.75</v>
      </c>
      <c r="I114" s="2">
        <f t="shared" si="16"/>
        <v>12603</v>
      </c>
      <c r="J114" s="2">
        <f t="shared" si="17"/>
        <v>14075.75</v>
      </c>
      <c r="K114" s="2">
        <f t="shared" si="18"/>
        <v>14707.25</v>
      </c>
      <c r="L114" s="2">
        <f t="shared" si="19"/>
        <v>15223.5</v>
      </c>
      <c r="M114" s="2">
        <f t="shared" si="20"/>
        <v>16075.25</v>
      </c>
      <c r="N114" s="2">
        <f t="shared" si="21"/>
        <v>16302.25</v>
      </c>
      <c r="O114" s="2">
        <f t="shared" si="22"/>
        <v>17325</v>
      </c>
      <c r="P114" s="2">
        <f t="shared" si="23"/>
        <v>17052</v>
      </c>
      <c r="Q114" s="2">
        <v>12407</v>
      </c>
      <c r="R114" s="2">
        <v>12581</v>
      </c>
      <c r="S114" s="2">
        <v>12835</v>
      </c>
      <c r="T114" s="2">
        <v>13067</v>
      </c>
      <c r="U114" s="2">
        <v>13190</v>
      </c>
      <c r="V114" s="2">
        <v>13483</v>
      </c>
      <c r="W114" s="2">
        <v>13856</v>
      </c>
      <c r="X114" s="2">
        <v>13976</v>
      </c>
      <c r="Y114" s="2">
        <v>14010</v>
      </c>
      <c r="Z114" s="2">
        <v>14162</v>
      </c>
      <c r="AA114" s="2">
        <v>14161</v>
      </c>
      <c r="AB114" s="2">
        <v>15843</v>
      </c>
      <c r="AC114" s="2">
        <v>13568</v>
      </c>
      <c r="AD114" s="2">
        <v>13338</v>
      </c>
      <c r="AE114" s="2">
        <v>13331</v>
      </c>
      <c r="AF114" s="2">
        <v>13062</v>
      </c>
      <c r="AG114" s="2">
        <v>12695</v>
      </c>
      <c r="AH114" s="2">
        <v>12649</v>
      </c>
      <c r="AI114" s="2">
        <v>12566</v>
      </c>
      <c r="AJ114" s="2">
        <v>12502</v>
      </c>
      <c r="AK114" s="2">
        <v>14030</v>
      </c>
      <c r="AL114" s="2">
        <v>13983</v>
      </c>
      <c r="AM114" s="2">
        <v>14050</v>
      </c>
      <c r="AN114" s="2">
        <v>14240</v>
      </c>
      <c r="AO114" s="2">
        <v>14514</v>
      </c>
      <c r="AP114" s="2">
        <v>14686</v>
      </c>
      <c r="AQ114" s="2">
        <v>14765</v>
      </c>
      <c r="AR114" s="2">
        <v>14864</v>
      </c>
      <c r="AS114" s="2">
        <v>14862</v>
      </c>
      <c r="AT114" s="2">
        <v>15024</v>
      </c>
      <c r="AU114" s="2">
        <v>15321</v>
      </c>
      <c r="AV114" s="2">
        <v>15687</v>
      </c>
      <c r="AW114" s="2">
        <v>15914</v>
      </c>
      <c r="AX114" s="2">
        <v>16026</v>
      </c>
      <c r="AY114" s="2">
        <v>16122</v>
      </c>
      <c r="AZ114" s="2">
        <v>16239</v>
      </c>
      <c r="BA114" s="24">
        <v>16060</v>
      </c>
      <c r="BB114" s="24">
        <v>16147</v>
      </c>
      <c r="BC114" s="24">
        <v>16443</v>
      </c>
      <c r="BD114" s="24">
        <v>16559</v>
      </c>
      <c r="BE114" s="21">
        <v>17402</v>
      </c>
      <c r="BF114" s="21">
        <v>17390</v>
      </c>
      <c r="BG114" s="21">
        <v>17438</v>
      </c>
      <c r="BH114" s="21">
        <v>17070</v>
      </c>
      <c r="BI114" s="21">
        <v>16790</v>
      </c>
      <c r="BJ114" s="21">
        <v>16898</v>
      </c>
      <c r="BK114" s="21">
        <v>17258</v>
      </c>
      <c r="BL114" s="21">
        <v>17262</v>
      </c>
    </row>
    <row r="115" spans="1:64" x14ac:dyDescent="0.2">
      <c r="A115">
        <v>52</v>
      </c>
      <c r="B115">
        <v>3</v>
      </c>
      <c r="C115" s="1">
        <v>523</v>
      </c>
      <c r="D115" t="s">
        <v>120</v>
      </c>
      <c r="E115" s="2">
        <f t="shared" si="12"/>
        <v>2399.75</v>
      </c>
      <c r="F115" s="2">
        <f t="shared" si="13"/>
        <v>2768.75</v>
      </c>
      <c r="G115" s="2">
        <f t="shared" si="14"/>
        <v>2960.75</v>
      </c>
      <c r="H115" s="2">
        <f t="shared" si="15"/>
        <v>3359.25</v>
      </c>
      <c r="I115" s="2">
        <f t="shared" si="16"/>
        <v>3354.75</v>
      </c>
      <c r="J115" s="2">
        <f t="shared" si="17"/>
        <v>3546.5</v>
      </c>
      <c r="K115" s="2">
        <f t="shared" si="18"/>
        <v>3899.25</v>
      </c>
      <c r="L115" s="2">
        <f t="shared" si="19"/>
        <v>4186.75</v>
      </c>
      <c r="M115" s="2">
        <f t="shared" si="20"/>
        <v>4967.75</v>
      </c>
      <c r="N115" s="2">
        <f t="shared" si="21"/>
        <v>5167.25</v>
      </c>
      <c r="O115" s="2">
        <f t="shared" si="22"/>
        <v>5688</v>
      </c>
      <c r="P115" s="2">
        <f t="shared" si="23"/>
        <v>6158</v>
      </c>
      <c r="Q115" s="2">
        <v>2361</v>
      </c>
      <c r="R115" s="2">
        <v>2385</v>
      </c>
      <c r="S115" s="2">
        <v>2416</v>
      </c>
      <c r="T115" s="2">
        <v>2437</v>
      </c>
      <c r="U115" s="2">
        <v>2670</v>
      </c>
      <c r="V115" s="2">
        <v>2761</v>
      </c>
      <c r="W115" s="2">
        <v>2768</v>
      </c>
      <c r="X115" s="2">
        <v>2876</v>
      </c>
      <c r="Y115" s="2">
        <v>2799</v>
      </c>
      <c r="Z115" s="2">
        <v>2879</v>
      </c>
      <c r="AA115" s="2">
        <v>3000</v>
      </c>
      <c r="AB115" s="2">
        <v>3165</v>
      </c>
      <c r="AC115" s="2">
        <v>3289</v>
      </c>
      <c r="AD115" s="2">
        <v>3323</v>
      </c>
      <c r="AE115" s="2">
        <v>3395</v>
      </c>
      <c r="AF115" s="2">
        <v>3430</v>
      </c>
      <c r="AG115" s="2">
        <v>3385</v>
      </c>
      <c r="AH115" s="2">
        <v>3340</v>
      </c>
      <c r="AI115" s="2">
        <v>3335</v>
      </c>
      <c r="AJ115" s="2">
        <v>3359</v>
      </c>
      <c r="AK115" s="2">
        <v>3437</v>
      </c>
      <c r="AL115" s="2">
        <v>3475</v>
      </c>
      <c r="AM115" s="2">
        <v>3586</v>
      </c>
      <c r="AN115" s="2">
        <v>3688</v>
      </c>
      <c r="AO115" s="2">
        <v>3786</v>
      </c>
      <c r="AP115" s="2">
        <v>3906</v>
      </c>
      <c r="AQ115" s="2">
        <v>3922</v>
      </c>
      <c r="AR115" s="2">
        <v>3983</v>
      </c>
      <c r="AS115" s="2">
        <v>4117</v>
      </c>
      <c r="AT115" s="2">
        <v>4159</v>
      </c>
      <c r="AU115" s="2">
        <v>4215</v>
      </c>
      <c r="AV115" s="2">
        <v>4256</v>
      </c>
      <c r="AW115" s="2">
        <v>4896</v>
      </c>
      <c r="AX115" s="2">
        <v>4914</v>
      </c>
      <c r="AY115" s="2">
        <v>5017</v>
      </c>
      <c r="AZ115" s="2">
        <v>5044</v>
      </c>
      <c r="BA115" s="24">
        <v>4995</v>
      </c>
      <c r="BB115" s="24">
        <v>5083</v>
      </c>
      <c r="BC115" s="24">
        <v>5254</v>
      </c>
      <c r="BD115" s="24">
        <v>5337</v>
      </c>
      <c r="BE115" s="21">
        <v>5477</v>
      </c>
      <c r="BF115" s="21">
        <v>5601</v>
      </c>
      <c r="BG115" s="21">
        <v>5769</v>
      </c>
      <c r="BH115" s="21">
        <v>5905</v>
      </c>
      <c r="BI115" s="21">
        <v>5928</v>
      </c>
      <c r="BJ115" s="21">
        <v>5975</v>
      </c>
      <c r="BK115" s="21">
        <v>6320</v>
      </c>
      <c r="BL115" s="21">
        <v>6409</v>
      </c>
    </row>
    <row r="116" spans="1:64" x14ac:dyDescent="0.2">
      <c r="A116">
        <v>52</v>
      </c>
      <c r="B116">
        <v>3</v>
      </c>
      <c r="C116" s="1">
        <v>524</v>
      </c>
      <c r="D116" t="s">
        <v>121</v>
      </c>
      <c r="E116" s="2">
        <f t="shared" si="12"/>
        <v>12705.5</v>
      </c>
      <c r="F116" s="2">
        <f t="shared" si="13"/>
        <v>13253.25</v>
      </c>
      <c r="G116" s="2">
        <f t="shared" si="14"/>
        <v>13388.25</v>
      </c>
      <c r="H116" s="2">
        <f t="shared" si="15"/>
        <v>13797</v>
      </c>
      <c r="I116" s="2">
        <f t="shared" si="16"/>
        <v>13587.25</v>
      </c>
      <c r="J116" s="2">
        <f t="shared" si="17"/>
        <v>13201.5</v>
      </c>
      <c r="K116" s="2">
        <f t="shared" si="18"/>
        <v>12706.5</v>
      </c>
      <c r="L116" s="2">
        <f t="shared" si="19"/>
        <v>13353</v>
      </c>
      <c r="M116" s="2">
        <f t="shared" si="20"/>
        <v>13940.5</v>
      </c>
      <c r="N116" s="2">
        <f t="shared" si="21"/>
        <v>14734</v>
      </c>
      <c r="O116" s="2">
        <f t="shared" si="22"/>
        <v>14637</v>
      </c>
      <c r="P116" s="2">
        <f t="shared" si="23"/>
        <v>15105.5</v>
      </c>
      <c r="Q116" s="2">
        <v>12550</v>
      </c>
      <c r="R116" s="2">
        <v>12594</v>
      </c>
      <c r="S116" s="2">
        <v>12814</v>
      </c>
      <c r="T116" s="2">
        <v>12864</v>
      </c>
      <c r="U116" s="2">
        <v>13086</v>
      </c>
      <c r="V116" s="2">
        <v>13231</v>
      </c>
      <c r="W116" s="2">
        <v>13296</v>
      </c>
      <c r="X116" s="2">
        <v>13400</v>
      </c>
      <c r="Y116" s="2">
        <v>13237</v>
      </c>
      <c r="Z116" s="2">
        <v>13395</v>
      </c>
      <c r="AA116" s="2">
        <v>13397</v>
      </c>
      <c r="AB116" s="2">
        <v>13524</v>
      </c>
      <c r="AC116" s="2">
        <v>13539</v>
      </c>
      <c r="AD116" s="2">
        <v>13779</v>
      </c>
      <c r="AE116" s="2">
        <v>13946</v>
      </c>
      <c r="AF116" s="2">
        <v>13924</v>
      </c>
      <c r="AG116" s="2">
        <v>13553</v>
      </c>
      <c r="AH116" s="2">
        <v>13632</v>
      </c>
      <c r="AI116" s="2">
        <v>13592</v>
      </c>
      <c r="AJ116" s="2">
        <v>13572</v>
      </c>
      <c r="AK116" s="2">
        <v>13190</v>
      </c>
      <c r="AL116" s="2">
        <v>13116</v>
      </c>
      <c r="AM116" s="2">
        <v>13193</v>
      </c>
      <c r="AN116" s="2">
        <v>13307</v>
      </c>
      <c r="AO116" s="2">
        <v>12623</v>
      </c>
      <c r="AP116" s="2">
        <v>12685</v>
      </c>
      <c r="AQ116" s="2">
        <v>12687</v>
      </c>
      <c r="AR116" s="2">
        <v>12831</v>
      </c>
      <c r="AS116" s="2">
        <v>13144</v>
      </c>
      <c r="AT116" s="2">
        <v>13309</v>
      </c>
      <c r="AU116" s="2">
        <v>13409</v>
      </c>
      <c r="AV116" s="2">
        <v>13550</v>
      </c>
      <c r="AW116" s="2">
        <v>13806</v>
      </c>
      <c r="AX116" s="2">
        <v>13896</v>
      </c>
      <c r="AY116" s="2">
        <v>13906</v>
      </c>
      <c r="AZ116" s="2">
        <v>14154</v>
      </c>
      <c r="BA116" s="24">
        <v>14783</v>
      </c>
      <c r="BB116" s="24">
        <v>14963</v>
      </c>
      <c r="BC116" s="24">
        <v>14464</v>
      </c>
      <c r="BD116" s="24">
        <v>14726</v>
      </c>
      <c r="BE116" s="21">
        <v>14419</v>
      </c>
      <c r="BF116" s="21">
        <v>14511</v>
      </c>
      <c r="BG116" s="21">
        <v>14668</v>
      </c>
      <c r="BH116" s="21">
        <v>14950</v>
      </c>
      <c r="BI116" s="21">
        <v>14979</v>
      </c>
      <c r="BJ116" s="21">
        <v>15061</v>
      </c>
      <c r="BK116" s="21">
        <v>15100</v>
      </c>
      <c r="BL116" s="21">
        <v>15282</v>
      </c>
    </row>
    <row r="117" spans="1:64" x14ac:dyDescent="0.2">
      <c r="A117">
        <v>52</v>
      </c>
      <c r="B117">
        <v>3</v>
      </c>
      <c r="C117" s="1">
        <v>525</v>
      </c>
      <c r="D117" t="s">
        <v>122</v>
      </c>
      <c r="E117" s="2">
        <f t="shared" si="12"/>
        <v>747.75</v>
      </c>
      <c r="F117" s="2">
        <f t="shared" si="13"/>
        <v>807.75</v>
      </c>
      <c r="G117" s="2">
        <f t="shared" si="14"/>
        <v>756.75</v>
      </c>
      <c r="H117" s="2">
        <f t="shared" si="15"/>
        <v>830.25</v>
      </c>
      <c r="I117" s="2">
        <f t="shared" si="16"/>
        <v>832.75</v>
      </c>
      <c r="J117" s="2">
        <f t="shared" si="17"/>
        <v>861.5</v>
      </c>
      <c r="K117" s="2">
        <f t="shared" si="18"/>
        <v>775.5</v>
      </c>
      <c r="L117" s="2">
        <f t="shared" si="19"/>
        <v>766.25</v>
      </c>
      <c r="M117" s="2">
        <f t="shared" si="20"/>
        <v>8.75</v>
      </c>
      <c r="N117" s="2">
        <f t="shared" si="21"/>
        <v>8</v>
      </c>
      <c r="O117" s="2">
        <f t="shared" si="22"/>
        <v>16</v>
      </c>
      <c r="P117" s="2">
        <f t="shared" si="23"/>
        <v>152</v>
      </c>
      <c r="Q117" s="2">
        <v>708</v>
      </c>
      <c r="R117" s="2">
        <v>746</v>
      </c>
      <c r="S117" s="2">
        <v>758</v>
      </c>
      <c r="T117" s="2">
        <v>779</v>
      </c>
      <c r="U117" s="2">
        <v>799</v>
      </c>
      <c r="V117" s="2">
        <v>809</v>
      </c>
      <c r="W117" s="2">
        <v>813</v>
      </c>
      <c r="X117" s="2">
        <v>810</v>
      </c>
      <c r="Y117" s="2">
        <v>749</v>
      </c>
      <c r="Z117" s="2">
        <v>762</v>
      </c>
      <c r="AA117" s="2">
        <v>765</v>
      </c>
      <c r="AB117" s="2">
        <v>751</v>
      </c>
      <c r="AC117" s="2">
        <v>849</v>
      </c>
      <c r="AD117" s="2">
        <v>850</v>
      </c>
      <c r="AE117" s="2">
        <v>811</v>
      </c>
      <c r="AF117" s="2">
        <v>811</v>
      </c>
      <c r="AG117" s="2">
        <v>821</v>
      </c>
      <c r="AH117" s="2">
        <v>829</v>
      </c>
      <c r="AI117" s="2">
        <v>831</v>
      </c>
      <c r="AJ117" s="2">
        <v>850</v>
      </c>
      <c r="AK117" s="2">
        <v>831</v>
      </c>
      <c r="AL117" s="2">
        <v>845</v>
      </c>
      <c r="AM117" s="2">
        <v>869</v>
      </c>
      <c r="AN117" s="2">
        <v>901</v>
      </c>
      <c r="AO117" s="2">
        <v>778</v>
      </c>
      <c r="AP117" s="2">
        <v>775</v>
      </c>
      <c r="AQ117" s="2">
        <v>778</v>
      </c>
      <c r="AR117" s="2">
        <v>771</v>
      </c>
      <c r="AS117" s="2">
        <v>764</v>
      </c>
      <c r="AT117" s="2">
        <v>772</v>
      </c>
      <c r="AU117" s="2">
        <v>760</v>
      </c>
      <c r="AV117" s="2">
        <v>769</v>
      </c>
      <c r="AW117" s="2">
        <v>7</v>
      </c>
      <c r="AX117" s="2">
        <v>9</v>
      </c>
      <c r="AY117" s="2">
        <v>10</v>
      </c>
      <c r="AZ117" s="2">
        <v>9</v>
      </c>
      <c r="BA117" s="25">
        <v>7</v>
      </c>
      <c r="BB117" s="25">
        <v>8</v>
      </c>
      <c r="BC117" s="25">
        <v>7</v>
      </c>
      <c r="BD117" s="25">
        <v>10</v>
      </c>
      <c r="BE117">
        <v>11</v>
      </c>
      <c r="BF117">
        <v>13</v>
      </c>
      <c r="BG117">
        <v>20</v>
      </c>
      <c r="BH117">
        <v>20</v>
      </c>
      <c r="BK117">
        <v>152</v>
      </c>
    </row>
    <row r="118" spans="1:64" x14ac:dyDescent="0.2">
      <c r="A118">
        <v>53</v>
      </c>
      <c r="B118">
        <v>2</v>
      </c>
      <c r="C118" s="1">
        <v>53</v>
      </c>
      <c r="D118" s="3" t="s">
        <v>40</v>
      </c>
      <c r="E118" s="2">
        <f t="shared" si="12"/>
        <v>12060.5</v>
      </c>
      <c r="F118" s="2">
        <f t="shared" si="13"/>
        <v>12525</v>
      </c>
      <c r="G118" s="2">
        <f t="shared" si="14"/>
        <v>13819.75</v>
      </c>
      <c r="H118" s="2">
        <f t="shared" si="15"/>
        <v>14268.75</v>
      </c>
      <c r="I118" s="2">
        <f t="shared" si="16"/>
        <v>13926.5</v>
      </c>
      <c r="J118" s="2">
        <f t="shared" si="17"/>
        <v>13093.75</v>
      </c>
      <c r="K118" s="2">
        <f t="shared" si="18"/>
        <v>13536.75</v>
      </c>
      <c r="L118" s="2">
        <f t="shared" si="19"/>
        <v>14344.25</v>
      </c>
      <c r="M118" s="2">
        <f t="shared" si="20"/>
        <v>15210.5</v>
      </c>
      <c r="N118" s="2">
        <f t="shared" si="21"/>
        <v>16388</v>
      </c>
      <c r="O118" s="2">
        <f t="shared" si="22"/>
        <v>16649</v>
      </c>
      <c r="P118" s="2">
        <f t="shared" si="23"/>
        <v>17730.75</v>
      </c>
      <c r="Q118" s="2">
        <v>11690</v>
      </c>
      <c r="R118" s="2">
        <v>12002</v>
      </c>
      <c r="S118" s="2">
        <v>12219</v>
      </c>
      <c r="T118" s="2">
        <v>12331</v>
      </c>
      <c r="U118" s="2">
        <v>12110</v>
      </c>
      <c r="V118" s="2">
        <v>12499</v>
      </c>
      <c r="W118" s="2">
        <v>12729</v>
      </c>
      <c r="X118" s="2">
        <v>12762</v>
      </c>
      <c r="Y118" s="2">
        <v>13495</v>
      </c>
      <c r="Z118" s="2">
        <v>13881</v>
      </c>
      <c r="AA118" s="2">
        <v>13942</v>
      </c>
      <c r="AB118" s="2">
        <v>13961</v>
      </c>
      <c r="AC118" s="2">
        <v>14072</v>
      </c>
      <c r="AD118" s="2">
        <v>14408</v>
      </c>
      <c r="AE118" s="2">
        <v>14424</v>
      </c>
      <c r="AF118" s="2">
        <v>14171</v>
      </c>
      <c r="AG118" s="2">
        <v>13922</v>
      </c>
      <c r="AH118" s="2">
        <v>13969</v>
      </c>
      <c r="AI118" s="2">
        <v>13988</v>
      </c>
      <c r="AJ118" s="2">
        <v>13827</v>
      </c>
      <c r="AK118" s="2">
        <v>13092</v>
      </c>
      <c r="AL118" s="2">
        <v>13195</v>
      </c>
      <c r="AM118" s="2">
        <v>13024</v>
      </c>
      <c r="AN118" s="2">
        <v>13064</v>
      </c>
      <c r="AO118" s="2">
        <v>13019</v>
      </c>
      <c r="AP118" s="2">
        <v>13513</v>
      </c>
      <c r="AQ118" s="2">
        <v>13782</v>
      </c>
      <c r="AR118" s="2">
        <v>13833</v>
      </c>
      <c r="AS118" s="2">
        <v>13946</v>
      </c>
      <c r="AT118" s="2">
        <v>14300</v>
      </c>
      <c r="AU118" s="2">
        <v>14440</v>
      </c>
      <c r="AV118" s="2">
        <v>14691</v>
      </c>
      <c r="AW118" s="2">
        <v>14630</v>
      </c>
      <c r="AX118" s="2">
        <v>15015</v>
      </c>
      <c r="AY118" s="2">
        <v>15482</v>
      </c>
      <c r="AZ118" s="2">
        <v>15715</v>
      </c>
      <c r="BA118" s="24">
        <v>15855</v>
      </c>
      <c r="BB118" s="24">
        <v>16317</v>
      </c>
      <c r="BC118" s="24">
        <v>16632</v>
      </c>
      <c r="BD118" s="24">
        <v>16748</v>
      </c>
      <c r="BE118" s="21">
        <v>16088</v>
      </c>
      <c r="BF118" s="21">
        <v>16734</v>
      </c>
      <c r="BG118" s="21">
        <v>16787</v>
      </c>
      <c r="BH118" s="21">
        <v>16987</v>
      </c>
      <c r="BI118" s="21">
        <v>17120</v>
      </c>
      <c r="BJ118" s="21">
        <v>17635</v>
      </c>
      <c r="BK118" s="21">
        <v>18038</v>
      </c>
      <c r="BL118" s="21">
        <v>18130</v>
      </c>
    </row>
    <row r="119" spans="1:64" x14ac:dyDescent="0.2">
      <c r="A119">
        <v>53</v>
      </c>
      <c r="B119">
        <v>3</v>
      </c>
      <c r="C119" s="1">
        <v>531</v>
      </c>
      <c r="D119" t="s">
        <v>123</v>
      </c>
      <c r="E119" s="2">
        <f t="shared" si="12"/>
        <v>8691</v>
      </c>
      <c r="F119" s="2">
        <f t="shared" si="13"/>
        <v>9007</v>
      </c>
      <c r="G119" s="2">
        <f t="shared" si="14"/>
        <v>9922.75</v>
      </c>
      <c r="H119" s="2">
        <f t="shared" si="15"/>
        <v>10331.75</v>
      </c>
      <c r="I119" s="2">
        <f t="shared" si="16"/>
        <v>10354.75</v>
      </c>
      <c r="J119" s="2">
        <f t="shared" si="17"/>
        <v>10051</v>
      </c>
      <c r="K119" s="2">
        <f t="shared" si="18"/>
        <v>10686.75</v>
      </c>
      <c r="L119" s="2">
        <f t="shared" si="19"/>
        <v>11315</v>
      </c>
      <c r="M119" s="2">
        <f t="shared" si="20"/>
        <v>11964.25</v>
      </c>
      <c r="N119" s="2">
        <f t="shared" si="21"/>
        <v>13029.5</v>
      </c>
      <c r="O119" s="2">
        <f t="shared" si="22"/>
        <v>12885.25</v>
      </c>
      <c r="P119" s="2">
        <f t="shared" si="23"/>
        <v>13732.5</v>
      </c>
      <c r="Q119" s="2">
        <v>8434</v>
      </c>
      <c r="R119" s="2">
        <v>8624</v>
      </c>
      <c r="S119" s="2">
        <v>8850</v>
      </c>
      <c r="T119" s="2">
        <v>8856</v>
      </c>
      <c r="U119" s="2">
        <v>8723</v>
      </c>
      <c r="V119" s="2">
        <v>8954</v>
      </c>
      <c r="W119" s="2">
        <v>9160</v>
      </c>
      <c r="X119" s="2">
        <v>9191</v>
      </c>
      <c r="Y119" s="2">
        <v>9659</v>
      </c>
      <c r="Z119" s="2">
        <v>9919</v>
      </c>
      <c r="AA119" s="2">
        <v>10000</v>
      </c>
      <c r="AB119" s="2">
        <v>10113</v>
      </c>
      <c r="AC119" s="2">
        <v>10188</v>
      </c>
      <c r="AD119" s="2">
        <v>10382</v>
      </c>
      <c r="AE119" s="2">
        <v>10487</v>
      </c>
      <c r="AF119" s="2">
        <v>10270</v>
      </c>
      <c r="AG119" s="2">
        <v>10307</v>
      </c>
      <c r="AH119" s="2">
        <v>10309</v>
      </c>
      <c r="AI119" s="2">
        <v>10458</v>
      </c>
      <c r="AJ119" s="2">
        <v>10345</v>
      </c>
      <c r="AK119" s="2">
        <v>9990</v>
      </c>
      <c r="AL119" s="2">
        <v>10039</v>
      </c>
      <c r="AM119" s="2">
        <v>10035</v>
      </c>
      <c r="AN119" s="2">
        <v>10140</v>
      </c>
      <c r="AO119" s="2">
        <v>10201</v>
      </c>
      <c r="AP119" s="2">
        <v>10590</v>
      </c>
      <c r="AQ119" s="2">
        <v>10920</v>
      </c>
      <c r="AR119" s="2">
        <v>11036</v>
      </c>
      <c r="AS119" s="2">
        <v>11008</v>
      </c>
      <c r="AT119" s="2">
        <v>11255</v>
      </c>
      <c r="AU119" s="2">
        <v>11377</v>
      </c>
      <c r="AV119" s="2">
        <v>11620</v>
      </c>
      <c r="AW119" s="2">
        <v>11499</v>
      </c>
      <c r="AX119" s="2">
        <v>11760</v>
      </c>
      <c r="AY119" s="2">
        <v>12169</v>
      </c>
      <c r="AZ119" s="2">
        <v>12429</v>
      </c>
      <c r="BA119" s="24">
        <v>12654</v>
      </c>
      <c r="BB119" s="24">
        <v>12897</v>
      </c>
      <c r="BC119" s="24">
        <v>13220</v>
      </c>
      <c r="BD119" s="24">
        <v>13347</v>
      </c>
      <c r="BE119" s="21">
        <v>12570</v>
      </c>
      <c r="BF119" s="21">
        <v>12929</v>
      </c>
      <c r="BG119" s="21">
        <v>12963</v>
      </c>
      <c r="BH119" s="21">
        <v>13079</v>
      </c>
      <c r="BI119" s="21">
        <v>13263</v>
      </c>
      <c r="BJ119" s="21">
        <v>13583</v>
      </c>
      <c r="BK119" s="21">
        <v>13967</v>
      </c>
      <c r="BL119" s="21">
        <v>14117</v>
      </c>
    </row>
    <row r="120" spans="1:64" x14ac:dyDescent="0.2">
      <c r="A120">
        <v>53</v>
      </c>
      <c r="B120">
        <v>3</v>
      </c>
      <c r="C120" s="1">
        <v>532</v>
      </c>
      <c r="D120" t="s">
        <v>124</v>
      </c>
      <c r="E120" s="2">
        <f t="shared" si="12"/>
        <v>3251.5</v>
      </c>
      <c r="F120" s="2">
        <f t="shared" si="13"/>
        <v>3376.5</v>
      </c>
      <c r="G120" s="2">
        <f t="shared" si="14"/>
        <v>3736</v>
      </c>
      <c r="H120" s="2">
        <f t="shared" si="15"/>
        <v>3771</v>
      </c>
      <c r="I120" s="2">
        <f t="shared" si="16"/>
        <v>3442.75</v>
      </c>
      <c r="J120" s="2">
        <f t="shared" si="17"/>
        <v>2922.75</v>
      </c>
      <c r="K120" s="2">
        <f t="shared" si="18"/>
        <v>2771</v>
      </c>
      <c r="L120" s="2">
        <f t="shared" si="19"/>
        <v>2880.5</v>
      </c>
      <c r="M120" s="2">
        <f t="shared" si="20"/>
        <v>3062</v>
      </c>
      <c r="N120" s="2">
        <f t="shared" si="21"/>
        <v>3250.25</v>
      </c>
      <c r="O120" s="2">
        <f t="shared" si="22"/>
        <v>3617.25</v>
      </c>
      <c r="P120" s="2">
        <f t="shared" si="23"/>
        <v>3871.75</v>
      </c>
      <c r="Q120" s="2">
        <v>3142</v>
      </c>
      <c r="R120" s="2">
        <v>3260</v>
      </c>
      <c r="S120" s="2">
        <v>3248</v>
      </c>
      <c r="T120" s="2">
        <v>3356</v>
      </c>
      <c r="U120" s="2">
        <v>3253</v>
      </c>
      <c r="V120" s="2">
        <v>3403</v>
      </c>
      <c r="W120" s="2">
        <v>3426</v>
      </c>
      <c r="X120" s="2">
        <v>3424</v>
      </c>
      <c r="Y120" s="2">
        <v>3682</v>
      </c>
      <c r="Z120" s="2">
        <v>3798</v>
      </c>
      <c r="AA120" s="2">
        <v>3775</v>
      </c>
      <c r="AB120" s="2">
        <v>3689</v>
      </c>
      <c r="AC120" s="2">
        <v>3727</v>
      </c>
      <c r="AD120" s="2">
        <v>3855</v>
      </c>
      <c r="AE120" s="2">
        <v>3765</v>
      </c>
      <c r="AF120" s="2">
        <v>3737</v>
      </c>
      <c r="AG120" s="2">
        <v>3479</v>
      </c>
      <c r="AH120" s="2">
        <v>3528</v>
      </c>
      <c r="AI120" s="2">
        <v>3409</v>
      </c>
      <c r="AJ120" s="2">
        <v>3355</v>
      </c>
      <c r="AK120" s="2">
        <v>2978</v>
      </c>
      <c r="AL120" s="2">
        <v>3034</v>
      </c>
      <c r="AM120" s="2">
        <v>2872</v>
      </c>
      <c r="AN120" s="2">
        <v>2807</v>
      </c>
      <c r="AO120" s="2">
        <v>2748</v>
      </c>
      <c r="AP120" s="2">
        <v>2854</v>
      </c>
      <c r="AQ120" s="2">
        <v>2782</v>
      </c>
      <c r="AR120" s="2">
        <v>2700</v>
      </c>
      <c r="AS120" s="2">
        <v>2808</v>
      </c>
      <c r="AT120" s="2">
        <v>2896</v>
      </c>
      <c r="AU120" s="2">
        <v>2905</v>
      </c>
      <c r="AV120" s="2">
        <v>2913</v>
      </c>
      <c r="AW120" s="2">
        <v>2957</v>
      </c>
      <c r="AX120" s="2">
        <v>3067</v>
      </c>
      <c r="AY120" s="2">
        <v>3125</v>
      </c>
      <c r="AZ120" s="2">
        <v>3099</v>
      </c>
      <c r="BA120" s="24">
        <v>3096</v>
      </c>
      <c r="BB120" s="24">
        <v>3311</v>
      </c>
      <c r="BC120" s="24">
        <v>3309</v>
      </c>
      <c r="BD120" s="24">
        <v>3285</v>
      </c>
      <c r="BE120" s="21">
        <v>3353</v>
      </c>
      <c r="BF120" s="21">
        <v>3656</v>
      </c>
      <c r="BG120" s="21">
        <v>3687</v>
      </c>
      <c r="BH120" s="21">
        <v>3773</v>
      </c>
      <c r="BI120" s="21">
        <v>3728</v>
      </c>
      <c r="BJ120" s="21">
        <v>3918</v>
      </c>
      <c r="BK120" s="21">
        <v>3949</v>
      </c>
      <c r="BL120" s="21">
        <v>3892</v>
      </c>
    </row>
    <row r="121" spans="1:64" x14ac:dyDescent="0.2">
      <c r="A121">
        <v>53</v>
      </c>
      <c r="B121">
        <v>3</v>
      </c>
      <c r="C121" s="1">
        <v>533</v>
      </c>
      <c r="D121" t="s">
        <v>125</v>
      </c>
      <c r="E121" s="2">
        <f t="shared" si="12"/>
        <v>118.25</v>
      </c>
      <c r="F121" s="2">
        <f t="shared" si="13"/>
        <v>141.5</v>
      </c>
      <c r="G121" s="2">
        <f t="shared" si="14"/>
        <v>160.75</v>
      </c>
      <c r="H121" s="2">
        <f t="shared" si="15"/>
        <v>166.25</v>
      </c>
      <c r="I121" s="2">
        <f t="shared" si="16"/>
        <v>128.75</v>
      </c>
      <c r="J121" s="2">
        <f t="shared" si="17"/>
        <v>120.25</v>
      </c>
      <c r="K121" s="2">
        <f t="shared" si="18"/>
        <v>79</v>
      </c>
      <c r="L121" s="2">
        <f t="shared" si="19"/>
        <v>148.75</v>
      </c>
      <c r="M121" s="2">
        <f t="shared" si="20"/>
        <v>184.25</v>
      </c>
      <c r="N121" s="2">
        <f t="shared" si="21"/>
        <v>108.25</v>
      </c>
      <c r="O121" s="2">
        <f t="shared" si="22"/>
        <v>146.75</v>
      </c>
      <c r="P121" s="2">
        <f t="shared" si="23"/>
        <v>126.5</v>
      </c>
      <c r="Q121" s="2">
        <v>114</v>
      </c>
      <c r="R121" s="2">
        <v>118</v>
      </c>
      <c r="S121" s="2">
        <v>122</v>
      </c>
      <c r="T121" s="2">
        <v>119</v>
      </c>
      <c r="U121" s="2">
        <v>134</v>
      </c>
      <c r="V121" s="2">
        <v>142</v>
      </c>
      <c r="W121" s="2">
        <v>143</v>
      </c>
      <c r="X121" s="2">
        <v>147</v>
      </c>
      <c r="Y121" s="2">
        <v>154</v>
      </c>
      <c r="Z121" s="2">
        <v>164</v>
      </c>
      <c r="AA121" s="2">
        <v>166</v>
      </c>
      <c r="AB121" s="2">
        <v>159</v>
      </c>
      <c r="AC121" s="2">
        <v>157</v>
      </c>
      <c r="AD121" s="2">
        <v>171</v>
      </c>
      <c r="AE121" s="2">
        <v>173</v>
      </c>
      <c r="AF121" s="2">
        <v>164</v>
      </c>
      <c r="AG121" s="2">
        <v>136</v>
      </c>
      <c r="AH121" s="2">
        <v>132</v>
      </c>
      <c r="AI121" s="2">
        <v>121</v>
      </c>
      <c r="AJ121" s="2">
        <v>126</v>
      </c>
      <c r="AK121" s="2">
        <v>124</v>
      </c>
      <c r="AL121" s="2">
        <v>122</v>
      </c>
      <c r="AM121" s="2">
        <v>117</v>
      </c>
      <c r="AN121" s="2">
        <v>118</v>
      </c>
      <c r="AO121" s="2">
        <v>70</v>
      </c>
      <c r="AP121" s="2">
        <v>69</v>
      </c>
      <c r="AQ121" s="2">
        <v>80</v>
      </c>
      <c r="AR121" s="2">
        <v>97</v>
      </c>
      <c r="AS121" s="2">
        <v>130</v>
      </c>
      <c r="AT121" s="2">
        <v>149</v>
      </c>
      <c r="AU121" s="2">
        <v>158</v>
      </c>
      <c r="AV121" s="2">
        <v>158</v>
      </c>
      <c r="AW121" s="2">
        <v>174</v>
      </c>
      <c r="AX121" s="2">
        <v>188</v>
      </c>
      <c r="AY121" s="2">
        <v>188</v>
      </c>
      <c r="AZ121" s="2">
        <v>187</v>
      </c>
      <c r="BA121" s="25">
        <v>105</v>
      </c>
      <c r="BB121" s="25">
        <v>109</v>
      </c>
      <c r="BC121" s="25">
        <v>103</v>
      </c>
      <c r="BD121" s="25">
        <v>116</v>
      </c>
      <c r="BE121">
        <v>166</v>
      </c>
      <c r="BF121">
        <v>149</v>
      </c>
      <c r="BG121">
        <v>137</v>
      </c>
      <c r="BH121">
        <v>135</v>
      </c>
      <c r="BI121">
        <v>128</v>
      </c>
      <c r="BJ121">
        <v>134</v>
      </c>
      <c r="BK121">
        <v>122</v>
      </c>
      <c r="BL121">
        <v>122</v>
      </c>
    </row>
    <row r="122" spans="1:64" x14ac:dyDescent="0.2">
      <c r="A122">
        <v>10</v>
      </c>
      <c r="B122">
        <v>1</v>
      </c>
      <c r="C122" s="1">
        <v>1024</v>
      </c>
      <c r="D122" s="3" t="s">
        <v>41</v>
      </c>
      <c r="E122" s="2">
        <f t="shared" si="12"/>
        <v>97466.25</v>
      </c>
      <c r="F122" s="2">
        <f t="shared" si="13"/>
        <v>102871.5</v>
      </c>
      <c r="G122" s="2">
        <f t="shared" si="14"/>
        <v>110716.5</v>
      </c>
      <c r="H122" s="2">
        <f t="shared" si="15"/>
        <v>112603.75</v>
      </c>
      <c r="I122" s="2">
        <f t="shared" si="16"/>
        <v>106950.5</v>
      </c>
      <c r="J122" s="2">
        <f t="shared" si="17"/>
        <v>109583</v>
      </c>
      <c r="K122" s="2">
        <f t="shared" si="18"/>
        <v>117636.25</v>
      </c>
      <c r="L122" s="2">
        <f t="shared" si="19"/>
        <v>125127.5</v>
      </c>
      <c r="M122" s="2">
        <f t="shared" si="20"/>
        <v>135398.5</v>
      </c>
      <c r="N122" s="2">
        <f t="shared" si="21"/>
        <v>144950.5</v>
      </c>
      <c r="O122" s="2">
        <f t="shared" si="22"/>
        <v>155112.75</v>
      </c>
      <c r="P122" s="2">
        <f t="shared" si="23"/>
        <v>161650.5</v>
      </c>
      <c r="Q122" s="2">
        <v>94680</v>
      </c>
      <c r="R122" s="2">
        <v>96963</v>
      </c>
      <c r="S122" s="2">
        <v>98794</v>
      </c>
      <c r="T122" s="2">
        <v>99428</v>
      </c>
      <c r="U122" s="2">
        <v>99547</v>
      </c>
      <c r="V122" s="2">
        <v>101729</v>
      </c>
      <c r="W122" s="2">
        <v>103906</v>
      </c>
      <c r="X122" s="2">
        <v>106304</v>
      </c>
      <c r="Y122" s="2">
        <v>106196</v>
      </c>
      <c r="Z122" s="2">
        <v>109550</v>
      </c>
      <c r="AA122" s="2">
        <v>111950</v>
      </c>
      <c r="AB122" s="2">
        <v>115170</v>
      </c>
      <c r="AC122" s="2">
        <v>110854</v>
      </c>
      <c r="AD122" s="2">
        <v>113315</v>
      </c>
      <c r="AE122" s="2">
        <v>113327</v>
      </c>
      <c r="AF122" s="2">
        <v>112919</v>
      </c>
      <c r="AG122" s="2">
        <v>107824</v>
      </c>
      <c r="AH122" s="2">
        <v>107507</v>
      </c>
      <c r="AI122" s="2">
        <v>105903</v>
      </c>
      <c r="AJ122" s="2">
        <v>106568</v>
      </c>
      <c r="AK122" s="2">
        <v>105791</v>
      </c>
      <c r="AL122" s="2">
        <v>109355</v>
      </c>
      <c r="AM122" s="2">
        <v>110469</v>
      </c>
      <c r="AN122" s="2">
        <v>112717</v>
      </c>
      <c r="AO122" s="2">
        <v>114331</v>
      </c>
      <c r="AP122" s="2">
        <v>117105</v>
      </c>
      <c r="AQ122" s="2">
        <v>118831</v>
      </c>
      <c r="AR122" s="2">
        <v>120278</v>
      </c>
      <c r="AS122" s="2">
        <v>121386</v>
      </c>
      <c r="AT122" s="2">
        <v>123945</v>
      </c>
      <c r="AU122" s="2">
        <v>126551</v>
      </c>
      <c r="AV122" s="2">
        <v>128628</v>
      </c>
      <c r="AW122" s="2">
        <v>129834</v>
      </c>
      <c r="AX122" s="2">
        <v>134103</v>
      </c>
      <c r="AY122" s="2">
        <v>137612</v>
      </c>
      <c r="AZ122" s="2">
        <v>140045</v>
      </c>
      <c r="BA122" s="24">
        <v>140422</v>
      </c>
      <c r="BB122" s="24">
        <v>144524</v>
      </c>
      <c r="BC122" s="24">
        <v>146217</v>
      </c>
      <c r="BD122" s="24">
        <v>148639</v>
      </c>
      <c r="BE122" s="21">
        <v>149901</v>
      </c>
      <c r="BF122" s="21">
        <v>153546</v>
      </c>
      <c r="BG122" s="21">
        <v>157315</v>
      </c>
      <c r="BH122" s="21">
        <v>159689</v>
      </c>
      <c r="BI122" s="21">
        <v>157326</v>
      </c>
      <c r="BJ122" s="21">
        <v>161039</v>
      </c>
      <c r="BK122" s="21">
        <v>163685</v>
      </c>
      <c r="BL122" s="21">
        <v>164552</v>
      </c>
    </row>
    <row r="123" spans="1:64" x14ac:dyDescent="0.2">
      <c r="A123">
        <v>54</v>
      </c>
      <c r="B123">
        <v>2</v>
      </c>
      <c r="C123" s="1">
        <v>54</v>
      </c>
      <c r="D123" s="3" t="s">
        <v>42</v>
      </c>
      <c r="E123" s="2">
        <f t="shared" si="12"/>
        <v>47379.5</v>
      </c>
      <c r="F123" s="2">
        <f t="shared" si="13"/>
        <v>51402.5</v>
      </c>
      <c r="G123" s="2">
        <f t="shared" si="14"/>
        <v>55357</v>
      </c>
      <c r="H123" s="2">
        <f t="shared" si="15"/>
        <v>58958.5</v>
      </c>
      <c r="I123" s="2">
        <f t="shared" si="16"/>
        <v>58518.5</v>
      </c>
      <c r="J123" s="2">
        <f t="shared" si="17"/>
        <v>58739.75</v>
      </c>
      <c r="K123" s="2">
        <f t="shared" si="18"/>
        <v>61827.25</v>
      </c>
      <c r="L123" s="2">
        <f t="shared" si="19"/>
        <v>67200.25</v>
      </c>
      <c r="M123" s="2">
        <f t="shared" si="20"/>
        <v>74026</v>
      </c>
      <c r="N123" s="2">
        <f t="shared" si="21"/>
        <v>80771.25</v>
      </c>
      <c r="O123" s="2">
        <f t="shared" si="22"/>
        <v>89150</v>
      </c>
      <c r="P123" s="2">
        <f t="shared" si="23"/>
        <v>93259</v>
      </c>
      <c r="Q123" s="2">
        <v>46545</v>
      </c>
      <c r="R123" s="2">
        <v>46969</v>
      </c>
      <c r="S123" s="2">
        <v>47546</v>
      </c>
      <c r="T123" s="2">
        <v>48458</v>
      </c>
      <c r="U123" s="2">
        <v>50181</v>
      </c>
      <c r="V123" s="2">
        <v>50833</v>
      </c>
      <c r="W123" s="2">
        <v>51827</v>
      </c>
      <c r="X123" s="2">
        <v>52769</v>
      </c>
      <c r="Y123" s="2">
        <v>53766</v>
      </c>
      <c r="Z123" s="2">
        <v>54632</v>
      </c>
      <c r="AA123" s="2">
        <v>56070</v>
      </c>
      <c r="AB123" s="2">
        <v>56960</v>
      </c>
      <c r="AC123" s="2">
        <v>58101</v>
      </c>
      <c r="AD123" s="2">
        <v>58918</v>
      </c>
      <c r="AE123" s="2">
        <v>59265</v>
      </c>
      <c r="AF123" s="2">
        <v>59550</v>
      </c>
      <c r="AG123" s="2">
        <v>59945</v>
      </c>
      <c r="AH123" s="2">
        <v>58516</v>
      </c>
      <c r="AI123" s="2">
        <v>57654</v>
      </c>
      <c r="AJ123" s="2">
        <v>57959</v>
      </c>
      <c r="AK123" s="2">
        <v>57770</v>
      </c>
      <c r="AL123" s="2">
        <v>58234</v>
      </c>
      <c r="AM123" s="2">
        <v>58674</v>
      </c>
      <c r="AN123" s="2">
        <v>60281</v>
      </c>
      <c r="AO123" s="2">
        <v>60724</v>
      </c>
      <c r="AP123" s="2">
        <v>61265</v>
      </c>
      <c r="AQ123" s="2">
        <v>62051</v>
      </c>
      <c r="AR123" s="2">
        <v>63269</v>
      </c>
      <c r="AS123" s="2">
        <v>65321</v>
      </c>
      <c r="AT123" s="2">
        <v>66356</v>
      </c>
      <c r="AU123" s="2">
        <v>68060</v>
      </c>
      <c r="AV123" s="2">
        <v>69064</v>
      </c>
      <c r="AW123" s="2">
        <v>71835</v>
      </c>
      <c r="AX123" s="2">
        <v>73432</v>
      </c>
      <c r="AY123" s="2">
        <v>74754</v>
      </c>
      <c r="AZ123" s="2">
        <v>76083</v>
      </c>
      <c r="BA123" s="24">
        <v>77468</v>
      </c>
      <c r="BB123" s="24">
        <v>79599</v>
      </c>
      <c r="BC123" s="24">
        <v>81999</v>
      </c>
      <c r="BD123" s="24">
        <v>84019</v>
      </c>
      <c r="BE123" s="21">
        <v>86321</v>
      </c>
      <c r="BF123" s="21">
        <v>88229</v>
      </c>
      <c r="BG123" s="21">
        <v>90382</v>
      </c>
      <c r="BH123" s="21">
        <v>91668</v>
      </c>
      <c r="BI123" s="21">
        <v>91359</v>
      </c>
      <c r="BJ123" s="21">
        <v>92494</v>
      </c>
      <c r="BK123" s="21">
        <v>94012</v>
      </c>
      <c r="BL123" s="21">
        <v>95171</v>
      </c>
    </row>
    <row r="124" spans="1:64" x14ac:dyDescent="0.2">
      <c r="A124">
        <v>54</v>
      </c>
      <c r="B124">
        <v>4</v>
      </c>
      <c r="C124" s="1">
        <v>5411</v>
      </c>
      <c r="D124" t="s">
        <v>147</v>
      </c>
      <c r="E124" s="2">
        <f t="shared" si="12"/>
        <v>7071.75</v>
      </c>
      <c r="F124" s="2">
        <f t="shared" si="13"/>
        <v>6990.75</v>
      </c>
      <c r="G124" s="2">
        <f t="shared" si="14"/>
        <v>7049.25</v>
      </c>
      <c r="H124" s="2">
        <f t="shared" si="15"/>
        <v>7307.75</v>
      </c>
      <c r="I124" s="2">
        <f t="shared" si="16"/>
        <v>7154.75</v>
      </c>
      <c r="J124" s="2">
        <f t="shared" si="17"/>
        <v>7066.5</v>
      </c>
      <c r="K124" s="2">
        <f t="shared" si="18"/>
        <v>7295.75</v>
      </c>
      <c r="L124" s="2">
        <f t="shared" si="19"/>
        <v>7503.75</v>
      </c>
      <c r="M124" s="2">
        <f t="shared" si="20"/>
        <v>7707.25</v>
      </c>
      <c r="N124" s="2">
        <f t="shared" si="21"/>
        <v>7952.75</v>
      </c>
      <c r="O124" s="2">
        <f t="shared" si="22"/>
        <v>8411</v>
      </c>
      <c r="P124" s="2">
        <f t="shared" si="23"/>
        <v>8895.5</v>
      </c>
      <c r="Q124" s="2">
        <v>7049</v>
      </c>
      <c r="R124" s="2">
        <v>7058</v>
      </c>
      <c r="S124" s="2">
        <v>7080</v>
      </c>
      <c r="T124" s="2">
        <v>7100</v>
      </c>
      <c r="U124" s="2">
        <v>7015</v>
      </c>
      <c r="V124" s="2">
        <v>6969</v>
      </c>
      <c r="W124" s="2">
        <v>6993</v>
      </c>
      <c r="X124" s="2">
        <v>6986</v>
      </c>
      <c r="Y124" s="2">
        <v>6866</v>
      </c>
      <c r="Z124" s="2">
        <v>7017</v>
      </c>
      <c r="AA124" s="2">
        <v>7161</v>
      </c>
      <c r="AB124" s="2">
        <v>7153</v>
      </c>
      <c r="AC124" s="2">
        <v>7168</v>
      </c>
      <c r="AD124" s="2">
        <v>7317</v>
      </c>
      <c r="AE124" s="2">
        <v>7424</v>
      </c>
      <c r="AF124" s="2">
        <v>7322</v>
      </c>
      <c r="AG124" s="2">
        <v>7195</v>
      </c>
      <c r="AH124" s="2">
        <v>7138</v>
      </c>
      <c r="AI124" s="2">
        <v>7162</v>
      </c>
      <c r="AJ124" s="2">
        <v>7124</v>
      </c>
      <c r="AK124" s="2">
        <v>6940</v>
      </c>
      <c r="AL124" s="2">
        <v>7049</v>
      </c>
      <c r="AM124" s="2">
        <v>7135</v>
      </c>
      <c r="AN124" s="2">
        <v>7142</v>
      </c>
      <c r="AO124" s="2">
        <v>7200</v>
      </c>
      <c r="AP124" s="2">
        <v>7262</v>
      </c>
      <c r="AQ124" s="2">
        <v>7329</v>
      </c>
      <c r="AR124" s="2">
        <v>7392</v>
      </c>
      <c r="AS124" s="2">
        <v>7383</v>
      </c>
      <c r="AT124" s="2">
        <v>7438</v>
      </c>
      <c r="AU124" s="2">
        <v>7553</v>
      </c>
      <c r="AV124" s="2">
        <v>7641</v>
      </c>
      <c r="AW124" s="2">
        <v>7540</v>
      </c>
      <c r="AX124" s="2">
        <v>7694</v>
      </c>
      <c r="AY124" s="2">
        <v>7748</v>
      </c>
      <c r="AZ124" s="2">
        <v>7847</v>
      </c>
      <c r="BA124" s="24">
        <v>7804</v>
      </c>
      <c r="BB124" s="24">
        <v>7895</v>
      </c>
      <c r="BC124" s="24">
        <v>8012</v>
      </c>
      <c r="BD124" s="24">
        <v>8100</v>
      </c>
      <c r="BE124" s="21">
        <v>8262</v>
      </c>
      <c r="BF124" s="21">
        <v>8383</v>
      </c>
      <c r="BG124" s="21">
        <v>8469</v>
      </c>
      <c r="BH124" s="21">
        <v>8530</v>
      </c>
      <c r="BI124" s="21">
        <v>8685</v>
      </c>
      <c r="BJ124" s="21">
        <v>8885</v>
      </c>
      <c r="BK124" s="21">
        <v>8944</v>
      </c>
      <c r="BL124" s="21">
        <v>9068</v>
      </c>
    </row>
    <row r="125" spans="1:64" x14ac:dyDescent="0.2">
      <c r="A125">
        <v>54</v>
      </c>
      <c r="B125">
        <v>4</v>
      </c>
      <c r="C125" s="1">
        <v>5412</v>
      </c>
      <c r="D125" t="s">
        <v>146</v>
      </c>
      <c r="E125" s="2">
        <f t="shared" si="12"/>
        <v>2896</v>
      </c>
      <c r="F125" s="2">
        <f t="shared" si="13"/>
        <v>3115.75</v>
      </c>
      <c r="G125" s="2">
        <f t="shared" si="14"/>
        <v>3407.25</v>
      </c>
      <c r="H125" s="2">
        <f t="shared" si="15"/>
        <v>3981.5</v>
      </c>
      <c r="I125" s="2">
        <f t="shared" si="16"/>
        <v>4039</v>
      </c>
      <c r="J125" s="2">
        <f t="shared" si="17"/>
        <v>4075.25</v>
      </c>
      <c r="K125" s="2">
        <f t="shared" si="18"/>
        <v>4198</v>
      </c>
      <c r="L125" s="2">
        <f t="shared" si="19"/>
        <v>5022.75</v>
      </c>
      <c r="M125" s="2">
        <f t="shared" si="20"/>
        <v>4970.25</v>
      </c>
      <c r="N125" s="2">
        <f t="shared" si="21"/>
        <v>5677.5</v>
      </c>
      <c r="O125" s="2">
        <f t="shared" si="22"/>
        <v>6225.75</v>
      </c>
      <c r="P125" s="2">
        <f t="shared" si="23"/>
        <v>6656.75</v>
      </c>
      <c r="Q125" s="2">
        <v>3332</v>
      </c>
      <c r="R125" s="2">
        <v>2821</v>
      </c>
      <c r="S125" s="2">
        <v>2630</v>
      </c>
      <c r="T125" s="2">
        <v>2801</v>
      </c>
      <c r="U125" s="2">
        <v>3512</v>
      </c>
      <c r="V125" s="2">
        <v>3028</v>
      </c>
      <c r="W125" s="2">
        <v>2857</v>
      </c>
      <c r="X125" s="2">
        <v>3066</v>
      </c>
      <c r="Y125" s="2">
        <v>3773</v>
      </c>
      <c r="Z125" s="2">
        <v>3338</v>
      </c>
      <c r="AA125" s="2">
        <v>3128</v>
      </c>
      <c r="AB125" s="2">
        <v>3390</v>
      </c>
      <c r="AC125" s="2">
        <v>4359</v>
      </c>
      <c r="AD125" s="2">
        <v>4026</v>
      </c>
      <c r="AE125" s="2">
        <v>3668</v>
      </c>
      <c r="AF125" s="2">
        <v>3873</v>
      </c>
      <c r="AG125" s="2">
        <v>4709</v>
      </c>
      <c r="AH125" s="2">
        <v>4086</v>
      </c>
      <c r="AI125" s="2">
        <v>3571</v>
      </c>
      <c r="AJ125" s="2">
        <v>3790</v>
      </c>
      <c r="AK125" s="2">
        <v>4592</v>
      </c>
      <c r="AL125" s="2">
        <v>4037</v>
      </c>
      <c r="AM125" s="2">
        <v>3674</v>
      </c>
      <c r="AN125" s="2">
        <v>3998</v>
      </c>
      <c r="AO125" s="2">
        <v>4619</v>
      </c>
      <c r="AP125" s="2">
        <v>4129</v>
      </c>
      <c r="AQ125" s="2">
        <v>3923</v>
      </c>
      <c r="AR125" s="2">
        <v>4121</v>
      </c>
      <c r="AS125" s="2">
        <v>5104</v>
      </c>
      <c r="AT125" s="2">
        <v>4776</v>
      </c>
      <c r="AU125" s="2">
        <v>4920</v>
      </c>
      <c r="AV125" s="2">
        <v>5291</v>
      </c>
      <c r="AW125" s="2">
        <v>5149</v>
      </c>
      <c r="AX125" s="2">
        <v>4907</v>
      </c>
      <c r="AY125" s="2">
        <v>4740</v>
      </c>
      <c r="AZ125" s="2">
        <v>5085</v>
      </c>
      <c r="BA125" s="24">
        <v>5968</v>
      </c>
      <c r="BB125" s="24">
        <v>5600</v>
      </c>
      <c r="BC125" s="24">
        <v>5490</v>
      </c>
      <c r="BD125" s="24">
        <v>5652</v>
      </c>
      <c r="BE125" s="21">
        <v>6417</v>
      </c>
      <c r="BF125" s="21">
        <v>6056</v>
      </c>
      <c r="BG125" s="21">
        <v>6024</v>
      </c>
      <c r="BH125" s="21">
        <v>6406</v>
      </c>
      <c r="BI125" s="21">
        <v>6799</v>
      </c>
      <c r="BJ125" s="21">
        <v>6548</v>
      </c>
      <c r="BK125" s="21">
        <v>6415</v>
      </c>
      <c r="BL125" s="21">
        <v>6865</v>
      </c>
    </row>
    <row r="126" spans="1:64" x14ac:dyDescent="0.2">
      <c r="A126">
        <v>54</v>
      </c>
      <c r="B126">
        <v>4</v>
      </c>
      <c r="C126" s="1">
        <v>5413</v>
      </c>
      <c r="D126" t="s">
        <v>145</v>
      </c>
      <c r="E126" s="2">
        <f t="shared" si="12"/>
        <v>10719</v>
      </c>
      <c r="F126" s="2">
        <f t="shared" si="13"/>
        <v>11618</v>
      </c>
      <c r="G126" s="2">
        <f t="shared" si="14"/>
        <v>12401.5</v>
      </c>
      <c r="H126" s="2">
        <f t="shared" si="15"/>
        <v>12480</v>
      </c>
      <c r="I126" s="2">
        <f t="shared" si="16"/>
        <v>13466</v>
      </c>
      <c r="J126" s="2">
        <f t="shared" si="17"/>
        <v>13601.75</v>
      </c>
      <c r="K126" s="2">
        <f t="shared" si="18"/>
        <v>14003.25</v>
      </c>
      <c r="L126" s="2">
        <f t="shared" si="19"/>
        <v>14009.5</v>
      </c>
      <c r="M126" s="2">
        <f t="shared" si="20"/>
        <v>13822.25</v>
      </c>
      <c r="N126" s="2">
        <f t="shared" si="21"/>
        <v>13922.5</v>
      </c>
      <c r="O126" s="2">
        <f t="shared" si="22"/>
        <v>14460</v>
      </c>
      <c r="P126" s="2">
        <f t="shared" si="23"/>
        <v>14172.25</v>
      </c>
      <c r="Q126" s="2">
        <v>10271</v>
      </c>
      <c r="R126" s="2">
        <v>10594</v>
      </c>
      <c r="S126" s="2">
        <v>10973</v>
      </c>
      <c r="T126" s="2">
        <v>11038</v>
      </c>
      <c r="U126" s="2">
        <v>11197</v>
      </c>
      <c r="V126" s="2">
        <v>11581</v>
      </c>
      <c r="W126" s="2">
        <v>11840</v>
      </c>
      <c r="X126" s="2">
        <v>11854</v>
      </c>
      <c r="Y126" s="2">
        <v>12012</v>
      </c>
      <c r="Z126" s="2">
        <v>12280</v>
      </c>
      <c r="AA126" s="2">
        <v>12707</v>
      </c>
      <c r="AB126" s="2">
        <v>12607</v>
      </c>
      <c r="AC126" s="2">
        <v>12241</v>
      </c>
      <c r="AD126" s="2">
        <v>12537</v>
      </c>
      <c r="AE126" s="2">
        <v>12665</v>
      </c>
      <c r="AF126" s="2">
        <v>12477</v>
      </c>
      <c r="AG126" s="2">
        <v>13858</v>
      </c>
      <c r="AH126" s="2">
        <v>13527</v>
      </c>
      <c r="AI126" s="2">
        <v>13316</v>
      </c>
      <c r="AJ126" s="2">
        <v>13163</v>
      </c>
      <c r="AK126" s="2">
        <v>13088</v>
      </c>
      <c r="AL126" s="2">
        <v>13403</v>
      </c>
      <c r="AM126" s="2">
        <v>13853</v>
      </c>
      <c r="AN126" s="2">
        <v>14063</v>
      </c>
      <c r="AO126" s="2">
        <v>13849</v>
      </c>
      <c r="AP126" s="2">
        <v>13954</v>
      </c>
      <c r="AQ126" s="2">
        <v>14085</v>
      </c>
      <c r="AR126" s="2">
        <v>14125</v>
      </c>
      <c r="AS126" s="2">
        <v>13758</v>
      </c>
      <c r="AT126" s="2">
        <v>13891</v>
      </c>
      <c r="AU126" s="2">
        <v>14170</v>
      </c>
      <c r="AV126" s="2">
        <v>14219</v>
      </c>
      <c r="AW126" s="2">
        <v>13489</v>
      </c>
      <c r="AX126" s="2">
        <v>13721</v>
      </c>
      <c r="AY126" s="2">
        <v>13963</v>
      </c>
      <c r="AZ126" s="2">
        <v>14116</v>
      </c>
      <c r="BA126" s="24">
        <v>13662</v>
      </c>
      <c r="BB126" s="24">
        <v>13783</v>
      </c>
      <c r="BC126" s="24">
        <v>14056</v>
      </c>
      <c r="BD126" s="24">
        <v>14189</v>
      </c>
      <c r="BE126" s="21">
        <v>14235</v>
      </c>
      <c r="BF126" s="21">
        <v>14381</v>
      </c>
      <c r="BG126" s="21">
        <v>14603</v>
      </c>
      <c r="BH126" s="21">
        <v>14621</v>
      </c>
      <c r="BI126" s="21">
        <v>13837</v>
      </c>
      <c r="BJ126" s="21">
        <v>14015</v>
      </c>
      <c r="BK126" s="21">
        <v>14374</v>
      </c>
      <c r="BL126" s="21">
        <v>14463</v>
      </c>
    </row>
    <row r="127" spans="1:64" x14ac:dyDescent="0.2">
      <c r="A127">
        <v>54</v>
      </c>
      <c r="B127">
        <v>4</v>
      </c>
      <c r="C127" s="1">
        <v>5414</v>
      </c>
      <c r="D127" t="s">
        <v>144</v>
      </c>
      <c r="E127" s="2">
        <f t="shared" si="12"/>
        <v>623.5</v>
      </c>
      <c r="F127" s="2">
        <f t="shared" si="13"/>
        <v>697.5</v>
      </c>
      <c r="G127" s="2">
        <f t="shared" si="14"/>
        <v>804</v>
      </c>
      <c r="H127" s="2">
        <f t="shared" si="15"/>
        <v>794.5</v>
      </c>
      <c r="I127" s="2">
        <f t="shared" si="16"/>
        <v>700.25</v>
      </c>
      <c r="J127" s="2">
        <f t="shared" si="17"/>
        <v>622</v>
      </c>
      <c r="K127" s="2">
        <f t="shared" si="18"/>
        <v>661.75</v>
      </c>
      <c r="L127" s="2">
        <f t="shared" si="19"/>
        <v>791</v>
      </c>
      <c r="M127" s="2">
        <f t="shared" si="20"/>
        <v>847.75</v>
      </c>
      <c r="N127" s="2">
        <f t="shared" si="21"/>
        <v>968.25</v>
      </c>
      <c r="O127" s="2">
        <f t="shared" si="22"/>
        <v>1150</v>
      </c>
      <c r="P127" s="2">
        <f t="shared" si="23"/>
        <v>1335.25</v>
      </c>
      <c r="Q127" s="2">
        <v>597</v>
      </c>
      <c r="R127" s="2">
        <v>616</v>
      </c>
      <c r="S127" s="2">
        <v>638</v>
      </c>
      <c r="T127" s="2">
        <v>643</v>
      </c>
      <c r="U127" s="2">
        <v>669</v>
      </c>
      <c r="V127" s="2">
        <v>691</v>
      </c>
      <c r="W127" s="2">
        <v>705</v>
      </c>
      <c r="X127" s="2">
        <v>725</v>
      </c>
      <c r="Y127" s="2">
        <v>784</v>
      </c>
      <c r="Z127" s="2">
        <v>787</v>
      </c>
      <c r="AA127" s="2">
        <v>810</v>
      </c>
      <c r="AB127" s="2">
        <v>835</v>
      </c>
      <c r="AC127" s="2">
        <v>777</v>
      </c>
      <c r="AD127" s="2">
        <v>788</v>
      </c>
      <c r="AE127" s="2">
        <v>803</v>
      </c>
      <c r="AF127" s="2">
        <v>810</v>
      </c>
      <c r="AG127" s="2">
        <v>771</v>
      </c>
      <c r="AH127" s="2">
        <v>694</v>
      </c>
      <c r="AI127" s="2">
        <v>671</v>
      </c>
      <c r="AJ127" s="2">
        <v>665</v>
      </c>
      <c r="AK127" s="2">
        <v>617</v>
      </c>
      <c r="AL127" s="2">
        <v>619</v>
      </c>
      <c r="AM127" s="2">
        <v>620</v>
      </c>
      <c r="AN127" s="2">
        <v>632</v>
      </c>
      <c r="AO127" s="2">
        <v>628</v>
      </c>
      <c r="AP127" s="2">
        <v>662</v>
      </c>
      <c r="AQ127" s="2">
        <v>675</v>
      </c>
      <c r="AR127" s="2">
        <v>682</v>
      </c>
      <c r="AS127" s="2">
        <v>742</v>
      </c>
      <c r="AT127" s="2">
        <v>791</v>
      </c>
      <c r="AU127" s="2">
        <v>814</v>
      </c>
      <c r="AV127" s="2">
        <v>817</v>
      </c>
      <c r="AW127" s="2">
        <v>811</v>
      </c>
      <c r="AX127" s="2">
        <v>838</v>
      </c>
      <c r="AY127" s="2">
        <v>850</v>
      </c>
      <c r="AZ127" s="2">
        <v>892</v>
      </c>
      <c r="BA127" s="25">
        <v>870</v>
      </c>
      <c r="BB127" s="25">
        <v>935</v>
      </c>
      <c r="BC127" s="25">
        <v>999</v>
      </c>
      <c r="BD127" s="24">
        <v>1069</v>
      </c>
      <c r="BE127" s="21">
        <v>1095</v>
      </c>
      <c r="BF127" s="21">
        <v>1148</v>
      </c>
      <c r="BG127" s="21">
        <v>1171</v>
      </c>
      <c r="BH127" s="21">
        <v>1186</v>
      </c>
      <c r="BI127" s="21">
        <v>1276</v>
      </c>
      <c r="BJ127" s="21">
        <v>1322</v>
      </c>
      <c r="BK127" s="21">
        <v>1359</v>
      </c>
      <c r="BL127" s="21">
        <v>1384</v>
      </c>
    </row>
    <row r="128" spans="1:64" x14ac:dyDescent="0.2">
      <c r="A128">
        <v>54</v>
      </c>
      <c r="B128">
        <v>4</v>
      </c>
      <c r="C128" s="1">
        <v>5415</v>
      </c>
      <c r="D128" t="s">
        <v>143</v>
      </c>
      <c r="E128" s="2">
        <f t="shared" si="12"/>
        <v>10886.5</v>
      </c>
      <c r="F128" s="2">
        <f t="shared" si="13"/>
        <v>11947.75</v>
      </c>
      <c r="G128" s="2">
        <f t="shared" si="14"/>
        <v>13964</v>
      </c>
      <c r="H128" s="2">
        <f t="shared" si="15"/>
        <v>14794.75</v>
      </c>
      <c r="I128" s="2">
        <f t="shared" si="16"/>
        <v>14203.75</v>
      </c>
      <c r="J128" s="2">
        <f t="shared" si="17"/>
        <v>13868.5</v>
      </c>
      <c r="K128" s="2">
        <f t="shared" si="18"/>
        <v>15666.25</v>
      </c>
      <c r="L128" s="2">
        <f t="shared" si="19"/>
        <v>17908.75</v>
      </c>
      <c r="M128" s="2">
        <f t="shared" si="20"/>
        <v>21675.75</v>
      </c>
      <c r="N128" s="2">
        <f t="shared" si="21"/>
        <v>26088.5</v>
      </c>
      <c r="O128" s="2">
        <f t="shared" si="22"/>
        <v>30599</v>
      </c>
      <c r="P128" s="2">
        <f t="shared" si="23"/>
        <v>32485.75</v>
      </c>
      <c r="Q128" s="2">
        <v>10700</v>
      </c>
      <c r="R128" s="2">
        <v>10778</v>
      </c>
      <c r="S128" s="2">
        <v>10868</v>
      </c>
      <c r="T128" s="2">
        <v>11200</v>
      </c>
      <c r="U128" s="2">
        <v>11372</v>
      </c>
      <c r="V128" s="2">
        <v>11731</v>
      </c>
      <c r="W128" s="2">
        <v>12262</v>
      </c>
      <c r="X128" s="2">
        <v>12426</v>
      </c>
      <c r="Y128" s="2">
        <v>13297</v>
      </c>
      <c r="Z128" s="2">
        <v>13762</v>
      </c>
      <c r="AA128" s="2">
        <v>14213</v>
      </c>
      <c r="AB128" s="2">
        <v>14584</v>
      </c>
      <c r="AC128" s="2">
        <v>14555</v>
      </c>
      <c r="AD128" s="2">
        <v>14717</v>
      </c>
      <c r="AE128" s="2">
        <v>14888</v>
      </c>
      <c r="AF128" s="2">
        <v>15019</v>
      </c>
      <c r="AG128" s="2">
        <v>14358</v>
      </c>
      <c r="AH128" s="2">
        <v>14172</v>
      </c>
      <c r="AI128" s="2">
        <v>14029</v>
      </c>
      <c r="AJ128" s="2">
        <v>14256</v>
      </c>
      <c r="AK128" s="2">
        <v>13602</v>
      </c>
      <c r="AL128" s="2">
        <v>13742</v>
      </c>
      <c r="AM128" s="2">
        <v>13848</v>
      </c>
      <c r="AN128" s="2">
        <v>14282</v>
      </c>
      <c r="AO128" s="2">
        <v>14975</v>
      </c>
      <c r="AP128" s="2">
        <v>15448</v>
      </c>
      <c r="AQ128" s="2">
        <v>15939</v>
      </c>
      <c r="AR128" s="2">
        <v>16303</v>
      </c>
      <c r="AS128" s="2">
        <v>16828</v>
      </c>
      <c r="AT128" s="2">
        <v>17538</v>
      </c>
      <c r="AU128" s="2">
        <v>18431</v>
      </c>
      <c r="AV128" s="2">
        <v>18838</v>
      </c>
      <c r="AW128" s="2">
        <v>20505</v>
      </c>
      <c r="AX128" s="2">
        <v>21411</v>
      </c>
      <c r="AY128" s="2">
        <v>22168</v>
      </c>
      <c r="AZ128" s="2">
        <v>22619</v>
      </c>
      <c r="BA128" s="24">
        <v>24149</v>
      </c>
      <c r="BB128" s="24">
        <v>25332</v>
      </c>
      <c r="BC128" s="24">
        <v>26767</v>
      </c>
      <c r="BD128" s="24">
        <v>28106</v>
      </c>
      <c r="BE128" s="21">
        <v>29098</v>
      </c>
      <c r="BF128" s="21">
        <v>30266</v>
      </c>
      <c r="BG128" s="21">
        <v>31331</v>
      </c>
      <c r="BH128" s="21">
        <v>31701</v>
      </c>
      <c r="BI128" s="21">
        <v>31596</v>
      </c>
      <c r="BJ128" s="21">
        <v>32138</v>
      </c>
      <c r="BK128" s="21">
        <v>33057</v>
      </c>
      <c r="BL128" s="21">
        <v>33152</v>
      </c>
    </row>
    <row r="129" spans="1:64" x14ac:dyDescent="0.2">
      <c r="A129">
        <v>54</v>
      </c>
      <c r="B129">
        <v>4</v>
      </c>
      <c r="C129" s="1">
        <v>5416</v>
      </c>
      <c r="D129" t="s">
        <v>142</v>
      </c>
      <c r="E129" s="2">
        <f t="shared" si="12"/>
        <v>5498.5</v>
      </c>
      <c r="F129" s="2">
        <f t="shared" si="13"/>
        <v>6376.75</v>
      </c>
      <c r="G129" s="2">
        <f t="shared" si="14"/>
        <v>6360.25</v>
      </c>
      <c r="H129" s="2">
        <f t="shared" si="15"/>
        <v>7865.75</v>
      </c>
      <c r="I129" s="2">
        <f t="shared" si="16"/>
        <v>8184.75</v>
      </c>
      <c r="J129" s="2">
        <f t="shared" si="17"/>
        <v>8647.5</v>
      </c>
      <c r="K129" s="2">
        <f t="shared" si="18"/>
        <v>9452.75</v>
      </c>
      <c r="L129" s="2">
        <f t="shared" si="19"/>
        <v>11173.75</v>
      </c>
      <c r="M129" s="2">
        <f t="shared" si="20"/>
        <v>13700.5</v>
      </c>
      <c r="N129" s="2">
        <f t="shared" si="21"/>
        <v>14151</v>
      </c>
      <c r="O129" s="2">
        <f t="shared" si="22"/>
        <v>15358.25</v>
      </c>
      <c r="P129" s="2">
        <f t="shared" si="23"/>
        <v>15844</v>
      </c>
      <c r="Q129" s="2">
        <v>5293</v>
      </c>
      <c r="R129" s="2">
        <v>5418</v>
      </c>
      <c r="S129" s="2">
        <v>5551</v>
      </c>
      <c r="T129" s="2">
        <v>5732</v>
      </c>
      <c r="U129" s="2">
        <v>6123</v>
      </c>
      <c r="V129" s="2">
        <v>6289</v>
      </c>
      <c r="W129" s="2">
        <v>6416</v>
      </c>
      <c r="X129" s="2">
        <v>6679</v>
      </c>
      <c r="Y129" s="2">
        <v>5963</v>
      </c>
      <c r="Z129" s="2">
        <v>6168</v>
      </c>
      <c r="AA129" s="2">
        <v>6568</v>
      </c>
      <c r="AB129" s="2">
        <v>6742</v>
      </c>
      <c r="AC129" s="2">
        <v>7355</v>
      </c>
      <c r="AD129" s="2">
        <v>7737</v>
      </c>
      <c r="AE129" s="2">
        <v>8051</v>
      </c>
      <c r="AF129" s="2">
        <v>8320</v>
      </c>
      <c r="AG129" s="2">
        <v>8122</v>
      </c>
      <c r="AH129" s="2">
        <v>8192</v>
      </c>
      <c r="AI129" s="2">
        <v>8240</v>
      </c>
      <c r="AJ129" s="2">
        <v>8185</v>
      </c>
      <c r="AK129" s="2">
        <v>8263</v>
      </c>
      <c r="AL129" s="2">
        <v>8541</v>
      </c>
      <c r="AM129" s="2">
        <v>8660</v>
      </c>
      <c r="AN129" s="2">
        <v>9126</v>
      </c>
      <c r="AO129" s="2">
        <v>8946</v>
      </c>
      <c r="AP129" s="2">
        <v>9245</v>
      </c>
      <c r="AQ129" s="2">
        <v>9604</v>
      </c>
      <c r="AR129" s="2">
        <v>10016</v>
      </c>
      <c r="AS129" s="2">
        <v>11048</v>
      </c>
      <c r="AT129" s="2">
        <v>11063</v>
      </c>
      <c r="AU129" s="2">
        <v>11289</v>
      </c>
      <c r="AV129" s="2">
        <v>11295</v>
      </c>
      <c r="AW129" s="2">
        <v>13330</v>
      </c>
      <c r="AX129" s="2">
        <v>13565</v>
      </c>
      <c r="AY129" s="2">
        <v>13896</v>
      </c>
      <c r="AZ129" s="2">
        <v>14011</v>
      </c>
      <c r="BA129" s="24">
        <v>13604</v>
      </c>
      <c r="BB129" s="24">
        <v>14179</v>
      </c>
      <c r="BC129" s="24">
        <v>14366</v>
      </c>
      <c r="BD129" s="24">
        <v>14455</v>
      </c>
      <c r="BE129" s="21">
        <v>14769</v>
      </c>
      <c r="BF129" s="21">
        <v>15155</v>
      </c>
      <c r="BG129" s="21">
        <v>15632</v>
      </c>
      <c r="BH129" s="21">
        <v>15877</v>
      </c>
      <c r="BI129" s="21">
        <v>15520</v>
      </c>
      <c r="BJ129" s="21">
        <v>15798</v>
      </c>
      <c r="BK129" s="21">
        <v>15955</v>
      </c>
      <c r="BL129" s="21">
        <v>16103</v>
      </c>
    </row>
    <row r="130" spans="1:64" x14ac:dyDescent="0.2">
      <c r="A130">
        <v>54</v>
      </c>
      <c r="B130">
        <v>5</v>
      </c>
      <c r="C130" s="1">
        <v>54162</v>
      </c>
      <c r="D130" t="s">
        <v>157</v>
      </c>
      <c r="E130" s="2">
        <f t="shared" si="12"/>
        <v>867.75</v>
      </c>
      <c r="F130" s="2">
        <f t="shared" si="13"/>
        <v>882.5</v>
      </c>
      <c r="G130" s="2">
        <f t="shared" si="14"/>
        <v>938.25</v>
      </c>
      <c r="H130" s="2">
        <f t="shared" si="15"/>
        <v>1029.25</v>
      </c>
      <c r="I130" s="2">
        <f t="shared" si="16"/>
        <v>930.25</v>
      </c>
      <c r="J130" s="2">
        <f t="shared" si="17"/>
        <v>936.75</v>
      </c>
      <c r="K130" s="2">
        <f t="shared" si="18"/>
        <v>982</v>
      </c>
      <c r="L130" s="2">
        <f t="shared" si="19"/>
        <v>832.25</v>
      </c>
      <c r="M130" s="2">
        <f t="shared" si="20"/>
        <v>818.5</v>
      </c>
      <c r="N130" s="2">
        <f t="shared" si="21"/>
        <v>841.75</v>
      </c>
      <c r="O130" s="2">
        <f t="shared" si="22"/>
        <v>883</v>
      </c>
      <c r="P130" s="2">
        <f t="shared" si="23"/>
        <v>878.5</v>
      </c>
      <c r="Q130" s="2">
        <v>842</v>
      </c>
      <c r="R130" s="2">
        <v>860</v>
      </c>
      <c r="S130" s="2">
        <v>865</v>
      </c>
      <c r="T130" s="2">
        <v>904</v>
      </c>
      <c r="U130" s="2">
        <v>877</v>
      </c>
      <c r="V130" s="2">
        <v>857</v>
      </c>
      <c r="W130" s="2">
        <v>879</v>
      </c>
      <c r="X130" s="2">
        <v>917</v>
      </c>
      <c r="Y130" s="2">
        <v>906</v>
      </c>
      <c r="Z130" s="2">
        <v>936</v>
      </c>
      <c r="AA130" s="2">
        <v>961</v>
      </c>
      <c r="AB130" s="2">
        <v>950</v>
      </c>
      <c r="AC130" s="2">
        <v>1034</v>
      </c>
      <c r="AD130" s="2">
        <v>1048</v>
      </c>
      <c r="AE130" s="2">
        <v>1026</v>
      </c>
      <c r="AF130" s="2">
        <v>1009</v>
      </c>
      <c r="AG130" s="2">
        <v>960</v>
      </c>
      <c r="AH130" s="2">
        <v>940</v>
      </c>
      <c r="AI130" s="2">
        <v>919</v>
      </c>
      <c r="AJ130" s="2">
        <v>902</v>
      </c>
      <c r="AK130" s="2">
        <v>909</v>
      </c>
      <c r="AL130" s="2">
        <v>939</v>
      </c>
      <c r="AM130" s="2">
        <v>935</v>
      </c>
      <c r="AN130" s="2">
        <v>964</v>
      </c>
      <c r="AO130" s="2">
        <v>988</v>
      </c>
      <c r="AP130" s="2">
        <v>1021</v>
      </c>
      <c r="AQ130" s="2">
        <v>958</v>
      </c>
      <c r="AR130" s="2">
        <v>961</v>
      </c>
      <c r="AS130" s="2">
        <v>828</v>
      </c>
      <c r="AT130" s="2">
        <v>822</v>
      </c>
      <c r="AU130" s="2">
        <v>840</v>
      </c>
      <c r="AV130" s="2">
        <v>839</v>
      </c>
      <c r="AW130" s="2">
        <v>805</v>
      </c>
      <c r="AX130" s="2">
        <v>843</v>
      </c>
      <c r="AY130" s="2">
        <v>832</v>
      </c>
      <c r="AZ130" s="2">
        <v>794</v>
      </c>
      <c r="BA130">
        <v>821</v>
      </c>
      <c r="BB130">
        <v>858</v>
      </c>
      <c r="BC130">
        <v>855</v>
      </c>
      <c r="BD130">
        <v>833</v>
      </c>
      <c r="BE130">
        <v>880</v>
      </c>
      <c r="BF130">
        <v>883</v>
      </c>
      <c r="BG130">
        <v>892</v>
      </c>
      <c r="BH130">
        <v>877</v>
      </c>
      <c r="BI130">
        <v>868</v>
      </c>
      <c r="BJ130">
        <v>869</v>
      </c>
      <c r="BK130">
        <v>878</v>
      </c>
      <c r="BL130">
        <v>899</v>
      </c>
    </row>
    <row r="131" spans="1:64" x14ac:dyDescent="0.2">
      <c r="A131">
        <v>54</v>
      </c>
      <c r="B131">
        <v>4</v>
      </c>
      <c r="C131" s="1">
        <v>5417</v>
      </c>
      <c r="D131" t="s">
        <v>148</v>
      </c>
      <c r="E131" s="2">
        <f t="shared" si="12"/>
        <v>3837</v>
      </c>
      <c r="F131" s="2">
        <f t="shared" si="13"/>
        <v>4277</v>
      </c>
      <c r="G131" s="2">
        <f t="shared" si="14"/>
        <v>4445.25</v>
      </c>
      <c r="H131" s="2">
        <f t="shared" si="15"/>
        <v>4596.75</v>
      </c>
      <c r="I131" s="2">
        <f t="shared" si="16"/>
        <v>3744.5</v>
      </c>
      <c r="J131" s="2">
        <f t="shared" si="17"/>
        <v>3651.25</v>
      </c>
      <c r="K131" s="2">
        <f t="shared" si="18"/>
        <v>3539.5</v>
      </c>
      <c r="L131" s="2">
        <f t="shared" si="19"/>
        <v>3609</v>
      </c>
      <c r="M131" s="2">
        <f t="shared" si="20"/>
        <v>3760</v>
      </c>
      <c r="N131" s="2">
        <f t="shared" si="21"/>
        <v>3954.5</v>
      </c>
      <c r="O131" s="2">
        <f t="shared" si="22"/>
        <v>4222.75</v>
      </c>
      <c r="P131" s="2">
        <f t="shared" si="23"/>
        <v>4295.75</v>
      </c>
      <c r="Q131" s="2">
        <v>3601</v>
      </c>
      <c r="R131" s="2">
        <v>3787</v>
      </c>
      <c r="S131" s="2">
        <v>3914</v>
      </c>
      <c r="T131" s="2">
        <v>4046</v>
      </c>
      <c r="U131" s="2">
        <v>4208</v>
      </c>
      <c r="V131" s="2">
        <v>4277</v>
      </c>
      <c r="W131" s="2">
        <v>4269</v>
      </c>
      <c r="X131" s="2">
        <v>4354</v>
      </c>
      <c r="Y131" s="2">
        <v>4426</v>
      </c>
      <c r="Z131" s="2">
        <v>4389</v>
      </c>
      <c r="AA131" s="2">
        <v>4457</v>
      </c>
      <c r="AB131" s="2">
        <v>4509</v>
      </c>
      <c r="AC131" s="2">
        <v>4575</v>
      </c>
      <c r="AD131" s="2">
        <v>4623</v>
      </c>
      <c r="AE131" s="2">
        <v>4646</v>
      </c>
      <c r="AF131" s="2">
        <v>4543</v>
      </c>
      <c r="AG131" s="2">
        <v>3875</v>
      </c>
      <c r="AH131" s="2">
        <v>3736</v>
      </c>
      <c r="AI131" s="2">
        <v>3718</v>
      </c>
      <c r="AJ131" s="2">
        <v>3649</v>
      </c>
      <c r="AK131" s="2">
        <v>3613</v>
      </c>
      <c r="AL131" s="2">
        <v>3656</v>
      </c>
      <c r="AM131" s="2">
        <v>3655</v>
      </c>
      <c r="AN131" s="2">
        <v>3681</v>
      </c>
      <c r="AO131" s="2">
        <v>3496</v>
      </c>
      <c r="AP131" s="2">
        <v>3494</v>
      </c>
      <c r="AQ131" s="2">
        <v>3580</v>
      </c>
      <c r="AR131" s="2">
        <v>3588</v>
      </c>
      <c r="AS131" s="2">
        <v>3536</v>
      </c>
      <c r="AT131" s="2">
        <v>3600</v>
      </c>
      <c r="AU131" s="2">
        <v>3649</v>
      </c>
      <c r="AV131" s="2">
        <v>3651</v>
      </c>
      <c r="AW131" s="2">
        <v>3658</v>
      </c>
      <c r="AX131" s="2">
        <v>3752</v>
      </c>
      <c r="AY131" s="2">
        <v>3797</v>
      </c>
      <c r="AZ131" s="2">
        <v>3833</v>
      </c>
      <c r="BA131" s="24">
        <v>3805</v>
      </c>
      <c r="BB131" s="24">
        <v>3852</v>
      </c>
      <c r="BC131" s="24">
        <v>4037</v>
      </c>
      <c r="BD131" s="24">
        <v>4124</v>
      </c>
      <c r="BE131" s="21">
        <v>4143</v>
      </c>
      <c r="BF131" s="21">
        <v>4174</v>
      </c>
      <c r="BG131" s="21">
        <v>4250</v>
      </c>
      <c r="BH131" s="21">
        <v>4324</v>
      </c>
      <c r="BI131" s="21">
        <v>4248</v>
      </c>
      <c r="BJ131" s="21">
        <v>4300</v>
      </c>
      <c r="BK131" s="21">
        <v>4321</v>
      </c>
      <c r="BL131" s="21">
        <v>4314</v>
      </c>
    </row>
    <row r="132" spans="1:64" x14ac:dyDescent="0.2">
      <c r="A132">
        <v>54</v>
      </c>
      <c r="B132">
        <v>5</v>
      </c>
      <c r="C132" s="1">
        <v>54171</v>
      </c>
      <c r="D132" t="s">
        <v>159</v>
      </c>
      <c r="E132" s="2">
        <f t="shared" si="12"/>
        <v>3495.5</v>
      </c>
      <c r="F132" s="2">
        <f t="shared" si="13"/>
        <v>3968.25</v>
      </c>
      <c r="G132" s="2">
        <f t="shared" si="14"/>
        <v>4114.25</v>
      </c>
      <c r="H132" s="2">
        <f t="shared" si="15"/>
        <v>4347</v>
      </c>
      <c r="I132" s="2">
        <f t="shared" si="16"/>
        <v>3489.75</v>
      </c>
      <c r="J132" s="2">
        <f t="shared" si="17"/>
        <v>3375</v>
      </c>
      <c r="K132" s="2">
        <f t="shared" si="18"/>
        <v>3256.5</v>
      </c>
      <c r="L132" s="2">
        <f t="shared" si="19"/>
        <v>3329.5</v>
      </c>
      <c r="M132" s="2">
        <f t="shared" si="20"/>
        <v>3460.5</v>
      </c>
      <c r="N132" s="2">
        <f t="shared" si="21"/>
        <v>3562.5</v>
      </c>
      <c r="O132" s="2">
        <f t="shared" si="22"/>
        <v>3744.25</v>
      </c>
      <c r="P132" s="2">
        <f t="shared" si="23"/>
        <v>3861.25</v>
      </c>
      <c r="Q132" s="2">
        <v>3258</v>
      </c>
      <c r="R132" s="2">
        <v>3442</v>
      </c>
      <c r="S132" s="2">
        <v>3572</v>
      </c>
      <c r="T132" s="2">
        <v>3710</v>
      </c>
      <c r="U132" s="2">
        <v>3898</v>
      </c>
      <c r="V132" s="2">
        <v>3967</v>
      </c>
      <c r="W132" s="2">
        <v>3966</v>
      </c>
      <c r="X132" s="2">
        <v>4042</v>
      </c>
      <c r="Y132" s="2">
        <v>4099</v>
      </c>
      <c r="Z132" s="2">
        <v>4052</v>
      </c>
      <c r="AA132" s="2">
        <v>4128</v>
      </c>
      <c r="AB132" s="2">
        <v>4178</v>
      </c>
      <c r="AC132" s="2">
        <v>4323</v>
      </c>
      <c r="AD132" s="2">
        <v>4375</v>
      </c>
      <c r="AE132" s="2">
        <v>4394</v>
      </c>
      <c r="AF132" s="2">
        <v>4296</v>
      </c>
      <c r="AG132" s="2">
        <v>3619</v>
      </c>
      <c r="AH132" s="2">
        <v>3490</v>
      </c>
      <c r="AI132" s="2">
        <v>3468</v>
      </c>
      <c r="AJ132" s="2">
        <v>3382</v>
      </c>
      <c r="AK132" s="2">
        <v>3332</v>
      </c>
      <c r="AL132" s="2">
        <v>3386</v>
      </c>
      <c r="AM132" s="2">
        <v>3385</v>
      </c>
      <c r="AN132" s="2">
        <v>3397</v>
      </c>
      <c r="AO132" s="2">
        <v>3216</v>
      </c>
      <c r="AP132" s="2">
        <v>3215</v>
      </c>
      <c r="AQ132" s="2">
        <v>3294</v>
      </c>
      <c r="AR132" s="2">
        <v>3301</v>
      </c>
      <c r="AS132" s="2">
        <v>3251</v>
      </c>
      <c r="AT132" s="2">
        <v>3319</v>
      </c>
      <c r="AU132" s="2">
        <v>3377</v>
      </c>
      <c r="AV132" s="2">
        <v>3371</v>
      </c>
      <c r="AW132" s="2">
        <v>3365</v>
      </c>
      <c r="AX132" s="2">
        <v>3461</v>
      </c>
      <c r="AY132" s="2">
        <v>3501</v>
      </c>
      <c r="AZ132" s="2">
        <v>3515</v>
      </c>
      <c r="BA132" s="21">
        <v>3506</v>
      </c>
      <c r="BB132" s="21">
        <v>3534</v>
      </c>
      <c r="BC132" s="21">
        <v>3557</v>
      </c>
      <c r="BD132" s="21">
        <v>3653</v>
      </c>
      <c r="BE132" s="21">
        <v>3684</v>
      </c>
      <c r="BF132" s="21">
        <v>3701</v>
      </c>
      <c r="BG132" s="21">
        <v>3759</v>
      </c>
      <c r="BH132" s="21">
        <v>3833</v>
      </c>
      <c r="BI132" s="21">
        <v>3809</v>
      </c>
      <c r="BJ132" s="21">
        <v>3871</v>
      </c>
      <c r="BK132" s="21">
        <v>3884</v>
      </c>
      <c r="BL132" s="21">
        <v>3881</v>
      </c>
    </row>
    <row r="133" spans="1:64" x14ac:dyDescent="0.2">
      <c r="A133">
        <v>54</v>
      </c>
      <c r="B133">
        <v>6</v>
      </c>
      <c r="C133" s="1">
        <v>541711</v>
      </c>
      <c r="D133" t="s">
        <v>161</v>
      </c>
      <c r="E133" s="2"/>
      <c r="F133" s="2"/>
      <c r="G133" s="2">
        <f t="shared" ref="G133:G171" si="24">AVERAGE(Y133:AB133)</f>
        <v>1007.5</v>
      </c>
      <c r="H133" s="2">
        <f t="shared" ref="H133:H171" si="25">AVERAGE(AC133:AF133)</f>
        <v>1181.75</v>
      </c>
      <c r="I133" s="2">
        <f t="shared" ref="I133:I171" si="26">AVERAGE(AG133:AJ133)</f>
        <v>1162.25</v>
      </c>
      <c r="J133" s="2">
        <f t="shared" ref="J133:J171" si="27">AVERAGE(AK133:AN133)</f>
        <v>1089.25</v>
      </c>
      <c r="K133" s="2">
        <f t="shared" ref="K133:K171" si="28">AVERAGE(AO133:AR133)</f>
        <v>1031.25</v>
      </c>
      <c r="L133" s="2">
        <f t="shared" ref="L133:L171" si="29">AVERAGE(AS133:AV133)</f>
        <v>1061.75</v>
      </c>
      <c r="M133" s="2">
        <f t="shared" ref="M133:M171" si="30">AVERAGE(AW133:AZ133)</f>
        <v>1017.5</v>
      </c>
      <c r="N133" s="2">
        <f t="shared" ref="N133:N171" si="31">AVERAGE(BA133:BD133)</f>
        <v>976.5</v>
      </c>
      <c r="O133" s="2">
        <f t="shared" ref="O133:O171" si="32">AVERAGE(BE133:BH133)</f>
        <v>1018</v>
      </c>
      <c r="P133" s="2">
        <f t="shared" ref="P133:P171" si="33">AVERAGE(BI133:BL133)</f>
        <v>1034</v>
      </c>
      <c r="Q133" s="2"/>
      <c r="R133" s="2"/>
      <c r="S133" s="2"/>
      <c r="T133" s="2"/>
      <c r="U133" s="2"/>
      <c r="V133" s="2"/>
      <c r="W133" s="2"/>
      <c r="X133" s="2"/>
      <c r="Y133" s="2">
        <v>939</v>
      </c>
      <c r="Z133" s="2">
        <v>976</v>
      </c>
      <c r="AA133" s="2">
        <v>1032</v>
      </c>
      <c r="AB133" s="2">
        <v>1083</v>
      </c>
      <c r="AC133" s="2">
        <v>1153</v>
      </c>
      <c r="AD133" s="2">
        <v>1181</v>
      </c>
      <c r="AE133" s="2">
        <v>1184</v>
      </c>
      <c r="AF133" s="2">
        <v>1209</v>
      </c>
      <c r="AG133" s="2">
        <v>1187</v>
      </c>
      <c r="AH133" s="2">
        <v>1156</v>
      </c>
      <c r="AI133" s="2">
        <v>1172</v>
      </c>
      <c r="AJ133" s="2">
        <v>1134</v>
      </c>
      <c r="AK133" s="2">
        <v>1103</v>
      </c>
      <c r="AL133" s="2">
        <v>1103</v>
      </c>
      <c r="AM133" s="2">
        <v>1079</v>
      </c>
      <c r="AN133" s="2">
        <v>1072</v>
      </c>
      <c r="AO133" s="2">
        <v>1018</v>
      </c>
      <c r="AP133" s="2">
        <v>1014</v>
      </c>
      <c r="AQ133" s="2">
        <v>1034</v>
      </c>
      <c r="AR133" s="2">
        <v>1059</v>
      </c>
      <c r="AS133" s="2">
        <v>1031</v>
      </c>
      <c r="AT133" s="2">
        <v>1045</v>
      </c>
      <c r="AU133" s="2">
        <v>1093</v>
      </c>
      <c r="AV133" s="2">
        <v>1078</v>
      </c>
      <c r="AW133" s="2">
        <v>1008</v>
      </c>
      <c r="AX133" s="2">
        <v>1016</v>
      </c>
      <c r="AY133" s="2">
        <v>1025</v>
      </c>
      <c r="AZ133" s="2">
        <v>1021</v>
      </c>
      <c r="BA133" s="25">
        <v>953</v>
      </c>
      <c r="BB133" s="25">
        <v>976</v>
      </c>
      <c r="BC133" s="25">
        <v>992</v>
      </c>
      <c r="BD133" s="25">
        <v>985</v>
      </c>
      <c r="BE133">
        <v>995</v>
      </c>
      <c r="BF133" s="21">
        <v>1009</v>
      </c>
      <c r="BG133" s="21">
        <v>1015</v>
      </c>
      <c r="BH133" s="21">
        <v>1053</v>
      </c>
      <c r="BI133">
        <v>998</v>
      </c>
      <c r="BJ133" s="21">
        <v>1023</v>
      </c>
      <c r="BK133" s="21">
        <v>1048</v>
      </c>
      <c r="BL133" s="21">
        <v>1067</v>
      </c>
    </row>
    <row r="134" spans="1:64" x14ac:dyDescent="0.2">
      <c r="A134">
        <v>54</v>
      </c>
      <c r="B134">
        <v>6</v>
      </c>
      <c r="C134" s="1">
        <v>541712</v>
      </c>
      <c r="D134" t="s">
        <v>160</v>
      </c>
      <c r="E134" s="2"/>
      <c r="F134" s="2"/>
      <c r="G134" s="2">
        <f t="shared" si="24"/>
        <v>3106.75</v>
      </c>
      <c r="H134" s="2">
        <f t="shared" si="25"/>
        <v>3165.5</v>
      </c>
      <c r="I134" s="2">
        <f t="shared" si="26"/>
        <v>2327.75</v>
      </c>
      <c r="J134" s="2">
        <f t="shared" si="27"/>
        <v>2285.75</v>
      </c>
      <c r="K134" s="2">
        <f t="shared" si="28"/>
        <v>2225.25</v>
      </c>
      <c r="L134" s="2">
        <f t="shared" si="29"/>
        <v>2268</v>
      </c>
      <c r="M134" s="2">
        <f t="shared" si="30"/>
        <v>2443.25</v>
      </c>
      <c r="N134" s="2">
        <f t="shared" si="31"/>
        <v>2586.25</v>
      </c>
      <c r="O134" s="2">
        <f t="shared" si="32"/>
        <v>2726.5</v>
      </c>
      <c r="P134" s="2">
        <f t="shared" si="33"/>
        <v>2827.5</v>
      </c>
      <c r="Q134" s="2"/>
      <c r="R134" s="2"/>
      <c r="S134" s="2"/>
      <c r="T134" s="2"/>
      <c r="U134" s="2"/>
      <c r="V134" s="2"/>
      <c r="W134" s="2"/>
      <c r="X134" s="2"/>
      <c r="Y134" s="2">
        <v>3160</v>
      </c>
      <c r="Z134" s="2">
        <v>3076</v>
      </c>
      <c r="AA134" s="2">
        <v>3096</v>
      </c>
      <c r="AB134" s="2">
        <v>3095</v>
      </c>
      <c r="AC134" s="2">
        <v>3170</v>
      </c>
      <c r="AD134" s="2">
        <v>3195</v>
      </c>
      <c r="AE134" s="2">
        <v>3210</v>
      </c>
      <c r="AF134" s="2">
        <v>3087</v>
      </c>
      <c r="AG134" s="2">
        <v>2432</v>
      </c>
      <c r="AH134" s="2">
        <v>2334</v>
      </c>
      <c r="AI134" s="2">
        <v>2296</v>
      </c>
      <c r="AJ134" s="2">
        <v>2249</v>
      </c>
      <c r="AK134" s="2">
        <v>2229</v>
      </c>
      <c r="AL134" s="2">
        <v>2283</v>
      </c>
      <c r="AM134" s="2">
        <v>2306</v>
      </c>
      <c r="AN134" s="2">
        <v>2325</v>
      </c>
      <c r="AO134" s="2">
        <v>2198</v>
      </c>
      <c r="AP134" s="2">
        <v>2201</v>
      </c>
      <c r="AQ134" s="2">
        <v>2260</v>
      </c>
      <c r="AR134" s="2">
        <v>2242</v>
      </c>
      <c r="AS134" s="2">
        <v>2220</v>
      </c>
      <c r="AT134" s="2">
        <v>2274</v>
      </c>
      <c r="AU134" s="2">
        <v>2284</v>
      </c>
      <c r="AV134" s="2">
        <v>2294</v>
      </c>
      <c r="AW134" s="2">
        <v>2358</v>
      </c>
      <c r="AX134" s="2">
        <v>2445</v>
      </c>
      <c r="AY134" s="2">
        <v>2476</v>
      </c>
      <c r="AZ134" s="2">
        <v>2494</v>
      </c>
      <c r="BA134" s="24">
        <v>2553</v>
      </c>
      <c r="BB134" s="24">
        <v>2559</v>
      </c>
      <c r="BC134" s="24">
        <v>2565</v>
      </c>
      <c r="BD134" s="24">
        <v>2668</v>
      </c>
      <c r="BE134" s="21">
        <v>2689</v>
      </c>
      <c r="BF134" s="21">
        <v>2693</v>
      </c>
      <c r="BG134" s="21">
        <v>2744</v>
      </c>
      <c r="BH134" s="21">
        <v>2780</v>
      </c>
      <c r="BI134" s="21">
        <v>2811</v>
      </c>
      <c r="BJ134" s="21">
        <v>2848</v>
      </c>
      <c r="BK134" s="21">
        <v>2837</v>
      </c>
      <c r="BL134" s="21">
        <v>2814</v>
      </c>
    </row>
    <row r="135" spans="1:64" x14ac:dyDescent="0.2">
      <c r="A135">
        <v>54</v>
      </c>
      <c r="B135">
        <v>4</v>
      </c>
      <c r="C135" s="1">
        <v>5418</v>
      </c>
      <c r="D135" t="s">
        <v>150</v>
      </c>
      <c r="E135" s="2">
        <f t="shared" ref="E135:E171" si="34">AVERAGE(Q135:T135)</f>
        <v>2596.5</v>
      </c>
      <c r="F135" s="2">
        <f t="shared" ref="F135:F171" si="35">AVERAGE(U135:X135)</f>
        <v>2851.5</v>
      </c>
      <c r="G135" s="2">
        <f t="shared" si="24"/>
        <v>3042.25</v>
      </c>
      <c r="H135" s="2">
        <f t="shared" si="25"/>
        <v>2916.5</v>
      </c>
      <c r="I135" s="2">
        <f t="shared" si="26"/>
        <v>2864.5</v>
      </c>
      <c r="J135" s="2">
        <f t="shared" si="27"/>
        <v>2889</v>
      </c>
      <c r="K135" s="2">
        <f t="shared" si="28"/>
        <v>2886</v>
      </c>
      <c r="L135" s="2">
        <f t="shared" si="29"/>
        <v>3061</v>
      </c>
      <c r="M135" s="2">
        <f t="shared" si="30"/>
        <v>3250</v>
      </c>
      <c r="N135" s="2">
        <f t="shared" si="31"/>
        <v>3544</v>
      </c>
      <c r="O135" s="2">
        <f t="shared" si="32"/>
        <v>3604.5</v>
      </c>
      <c r="P135" s="2">
        <f t="shared" si="33"/>
        <v>3776.5</v>
      </c>
      <c r="Q135" s="2">
        <v>2511</v>
      </c>
      <c r="R135" s="2">
        <v>2588</v>
      </c>
      <c r="S135" s="2">
        <v>2648</v>
      </c>
      <c r="T135" s="2">
        <v>2639</v>
      </c>
      <c r="U135" s="2">
        <v>2746</v>
      </c>
      <c r="V135" s="2">
        <v>2807</v>
      </c>
      <c r="W135" s="2">
        <v>2883</v>
      </c>
      <c r="X135" s="2">
        <v>2970</v>
      </c>
      <c r="Y135" s="2">
        <v>2988</v>
      </c>
      <c r="Z135" s="2">
        <v>3063</v>
      </c>
      <c r="AA135" s="2">
        <v>3079</v>
      </c>
      <c r="AB135" s="2">
        <v>3039</v>
      </c>
      <c r="AC135" s="2">
        <v>2900</v>
      </c>
      <c r="AD135" s="2">
        <v>2942</v>
      </c>
      <c r="AE135" s="2">
        <v>2915</v>
      </c>
      <c r="AF135" s="2">
        <v>2909</v>
      </c>
      <c r="AG135" s="2">
        <v>2932</v>
      </c>
      <c r="AH135" s="2">
        <v>2892</v>
      </c>
      <c r="AI135" s="2">
        <v>2835</v>
      </c>
      <c r="AJ135" s="2">
        <v>2799</v>
      </c>
      <c r="AK135" s="2">
        <v>2804</v>
      </c>
      <c r="AL135" s="2">
        <v>2871</v>
      </c>
      <c r="AM135" s="2">
        <v>2929</v>
      </c>
      <c r="AN135" s="2">
        <v>2952</v>
      </c>
      <c r="AO135" s="2">
        <v>2854</v>
      </c>
      <c r="AP135" s="2">
        <v>2902</v>
      </c>
      <c r="AQ135" s="2">
        <v>2885</v>
      </c>
      <c r="AR135" s="2">
        <v>2903</v>
      </c>
      <c r="AS135" s="2">
        <v>2914</v>
      </c>
      <c r="AT135" s="2">
        <v>3010</v>
      </c>
      <c r="AU135" s="2">
        <v>3104</v>
      </c>
      <c r="AV135" s="2">
        <v>3216</v>
      </c>
      <c r="AW135" s="2">
        <v>3168</v>
      </c>
      <c r="AX135" s="2">
        <v>3246</v>
      </c>
      <c r="AY135" s="2">
        <v>3285</v>
      </c>
      <c r="AZ135" s="2">
        <v>3301</v>
      </c>
      <c r="BA135" s="24">
        <v>3385</v>
      </c>
      <c r="BB135" s="24">
        <v>3531</v>
      </c>
      <c r="BC135" s="24">
        <v>3641</v>
      </c>
      <c r="BD135" s="24">
        <v>3619</v>
      </c>
      <c r="BE135" s="21">
        <v>3540</v>
      </c>
      <c r="BF135" s="21">
        <v>3576</v>
      </c>
      <c r="BG135" s="21">
        <v>3622</v>
      </c>
      <c r="BH135" s="21">
        <v>3680</v>
      </c>
      <c r="BI135" s="21">
        <v>3778</v>
      </c>
      <c r="BJ135" s="21">
        <v>3739</v>
      </c>
      <c r="BK135" s="21">
        <v>3774</v>
      </c>
      <c r="BL135" s="21">
        <v>3815</v>
      </c>
    </row>
    <row r="136" spans="1:64" x14ac:dyDescent="0.2">
      <c r="A136">
        <v>54</v>
      </c>
      <c r="B136">
        <v>4</v>
      </c>
      <c r="C136" s="1">
        <v>5419</v>
      </c>
      <c r="D136" t="s">
        <v>149</v>
      </c>
      <c r="E136" s="2">
        <f t="shared" si="34"/>
        <v>3251</v>
      </c>
      <c r="F136" s="2">
        <f t="shared" si="35"/>
        <v>3527.75</v>
      </c>
      <c r="G136" s="2">
        <f t="shared" si="24"/>
        <v>3883.75</v>
      </c>
      <c r="H136" s="2">
        <f t="shared" si="25"/>
        <v>4221</v>
      </c>
      <c r="I136" s="2">
        <f t="shared" si="26"/>
        <v>4161</v>
      </c>
      <c r="J136" s="2">
        <f t="shared" si="27"/>
        <v>4318.25</v>
      </c>
      <c r="K136" s="2">
        <f t="shared" si="28"/>
        <v>4124.25</v>
      </c>
      <c r="L136" s="2">
        <f t="shared" si="29"/>
        <v>4120.25</v>
      </c>
      <c r="M136" s="2">
        <f t="shared" si="30"/>
        <v>4292.75</v>
      </c>
      <c r="N136" s="2">
        <f t="shared" si="31"/>
        <v>4512.25</v>
      </c>
      <c r="O136" s="2">
        <f t="shared" si="32"/>
        <v>5118.5</v>
      </c>
      <c r="P136" s="2">
        <f t="shared" si="33"/>
        <v>5797.25</v>
      </c>
      <c r="Q136" s="2">
        <v>3190</v>
      </c>
      <c r="R136" s="2">
        <v>3310</v>
      </c>
      <c r="S136" s="2">
        <v>3244</v>
      </c>
      <c r="T136" s="2">
        <v>3260</v>
      </c>
      <c r="U136" s="2">
        <v>3339</v>
      </c>
      <c r="V136" s="2">
        <v>3460</v>
      </c>
      <c r="W136" s="2">
        <v>3602</v>
      </c>
      <c r="X136" s="2">
        <v>3710</v>
      </c>
      <c r="Y136" s="2">
        <v>3658</v>
      </c>
      <c r="Z136" s="2">
        <v>3828</v>
      </c>
      <c r="AA136" s="2">
        <v>3947</v>
      </c>
      <c r="AB136" s="2">
        <v>4102</v>
      </c>
      <c r="AC136" s="2">
        <v>4170</v>
      </c>
      <c r="AD136" s="2">
        <v>4232</v>
      </c>
      <c r="AE136" s="2">
        <v>4204</v>
      </c>
      <c r="AF136" s="2">
        <v>4278</v>
      </c>
      <c r="AG136" s="2">
        <v>4125</v>
      </c>
      <c r="AH136" s="2">
        <v>4080</v>
      </c>
      <c r="AI136" s="2">
        <v>4111</v>
      </c>
      <c r="AJ136" s="2">
        <v>4328</v>
      </c>
      <c r="AK136" s="2">
        <v>4251</v>
      </c>
      <c r="AL136" s="2">
        <v>4316</v>
      </c>
      <c r="AM136" s="2">
        <v>4301</v>
      </c>
      <c r="AN136" s="2">
        <v>4405</v>
      </c>
      <c r="AO136" s="2">
        <v>4157</v>
      </c>
      <c r="AP136" s="2">
        <v>4169</v>
      </c>
      <c r="AQ136" s="2">
        <v>4032</v>
      </c>
      <c r="AR136" s="2">
        <v>4139</v>
      </c>
      <c r="AS136" s="2">
        <v>4008</v>
      </c>
      <c r="AT136" s="2">
        <v>4249</v>
      </c>
      <c r="AU136" s="2">
        <v>4128</v>
      </c>
      <c r="AV136" s="2">
        <v>4096</v>
      </c>
      <c r="AW136" s="2">
        <v>4186</v>
      </c>
      <c r="AX136" s="2">
        <v>4297</v>
      </c>
      <c r="AY136" s="2">
        <v>4309</v>
      </c>
      <c r="AZ136" s="2">
        <v>4379</v>
      </c>
      <c r="BA136" s="24">
        <v>4221</v>
      </c>
      <c r="BB136" s="24">
        <v>4493</v>
      </c>
      <c r="BC136" s="24">
        <v>4632</v>
      </c>
      <c r="BD136" s="24">
        <v>4703</v>
      </c>
      <c r="BE136" s="21">
        <v>4762</v>
      </c>
      <c r="BF136" s="21">
        <v>5090</v>
      </c>
      <c r="BG136" s="21">
        <v>5280</v>
      </c>
      <c r="BH136" s="21">
        <v>5342</v>
      </c>
      <c r="BI136" s="21">
        <v>5620</v>
      </c>
      <c r="BJ136" s="21">
        <v>5750</v>
      </c>
      <c r="BK136" s="21">
        <v>5813</v>
      </c>
      <c r="BL136" s="21">
        <v>6006</v>
      </c>
    </row>
    <row r="137" spans="1:64" x14ac:dyDescent="0.2">
      <c r="A137">
        <v>55</v>
      </c>
      <c r="B137">
        <v>2</v>
      </c>
      <c r="C137" s="1">
        <v>55</v>
      </c>
      <c r="D137" s="3" t="s">
        <v>43</v>
      </c>
      <c r="E137" s="2">
        <f t="shared" si="34"/>
        <v>4226</v>
      </c>
      <c r="F137" s="2">
        <f t="shared" si="35"/>
        <v>4562.75</v>
      </c>
      <c r="G137" s="2">
        <f t="shared" si="24"/>
        <v>4322.75</v>
      </c>
      <c r="H137" s="2">
        <f t="shared" si="25"/>
        <v>4602.5</v>
      </c>
      <c r="I137" s="2">
        <f t="shared" si="26"/>
        <v>4716.5</v>
      </c>
      <c r="J137" s="2">
        <f t="shared" si="27"/>
        <v>4874.75</v>
      </c>
      <c r="K137" s="2">
        <f t="shared" si="28"/>
        <v>4908.25</v>
      </c>
      <c r="L137" s="2">
        <f t="shared" si="29"/>
        <v>4803.75</v>
      </c>
      <c r="M137" s="2">
        <f t="shared" si="30"/>
        <v>5232.75</v>
      </c>
      <c r="N137" s="2">
        <f t="shared" si="31"/>
        <v>5168.75</v>
      </c>
      <c r="O137" s="2">
        <f t="shared" si="32"/>
        <v>5476.5</v>
      </c>
      <c r="P137" s="2">
        <f t="shared" si="33"/>
        <v>6375.75</v>
      </c>
      <c r="Q137" s="2">
        <v>4266</v>
      </c>
      <c r="R137" s="2">
        <v>3961</v>
      </c>
      <c r="S137" s="2">
        <v>4255</v>
      </c>
      <c r="T137" s="2">
        <v>4422</v>
      </c>
      <c r="U137" s="2">
        <v>4590</v>
      </c>
      <c r="V137" s="2">
        <v>4609</v>
      </c>
      <c r="W137" s="2">
        <v>4528</v>
      </c>
      <c r="X137" s="2">
        <v>4524</v>
      </c>
      <c r="Y137" s="2">
        <v>4178</v>
      </c>
      <c r="Z137" s="2">
        <v>4291</v>
      </c>
      <c r="AA137" s="2">
        <v>4365</v>
      </c>
      <c r="AB137" s="2">
        <v>4457</v>
      </c>
      <c r="AC137" s="2">
        <v>4432</v>
      </c>
      <c r="AD137" s="2">
        <v>4604</v>
      </c>
      <c r="AE137" s="2">
        <v>4606</v>
      </c>
      <c r="AF137" s="2">
        <v>4768</v>
      </c>
      <c r="AG137" s="2">
        <v>4778</v>
      </c>
      <c r="AH137" s="2">
        <v>4816</v>
      </c>
      <c r="AI137" s="2">
        <v>4701</v>
      </c>
      <c r="AJ137" s="2">
        <v>4571</v>
      </c>
      <c r="AK137" s="2">
        <v>4775</v>
      </c>
      <c r="AL137" s="2">
        <v>4964</v>
      </c>
      <c r="AM137" s="2">
        <v>4828</v>
      </c>
      <c r="AN137" s="2">
        <v>4932</v>
      </c>
      <c r="AO137" s="2">
        <v>4836</v>
      </c>
      <c r="AP137" s="2">
        <v>4915</v>
      </c>
      <c r="AQ137" s="2">
        <v>4925</v>
      </c>
      <c r="AR137" s="2">
        <v>4957</v>
      </c>
      <c r="AS137" s="2">
        <v>4788</v>
      </c>
      <c r="AT137" s="2">
        <v>4756</v>
      </c>
      <c r="AU137" s="2">
        <v>4823</v>
      </c>
      <c r="AV137" s="2">
        <v>4848</v>
      </c>
      <c r="AW137" s="2">
        <v>5096</v>
      </c>
      <c r="AX137" s="2">
        <v>5200</v>
      </c>
      <c r="AY137" s="2">
        <v>5304</v>
      </c>
      <c r="AZ137" s="2">
        <v>5331</v>
      </c>
      <c r="BA137" s="24">
        <v>5110</v>
      </c>
      <c r="BB137" s="24">
        <v>5171</v>
      </c>
      <c r="BC137" s="24">
        <v>5176</v>
      </c>
      <c r="BD137" s="24">
        <v>5218</v>
      </c>
      <c r="BE137" s="21">
        <v>5343</v>
      </c>
      <c r="BF137" s="21">
        <v>5317</v>
      </c>
      <c r="BG137" s="21">
        <v>5512</v>
      </c>
      <c r="BH137" s="21">
        <v>5734</v>
      </c>
      <c r="BI137" s="21">
        <v>6215</v>
      </c>
      <c r="BJ137" s="21">
        <v>6361</v>
      </c>
      <c r="BK137" s="21">
        <v>6424</v>
      </c>
      <c r="BL137" s="21">
        <v>6503</v>
      </c>
    </row>
    <row r="138" spans="1:64" x14ac:dyDescent="0.2">
      <c r="A138">
        <v>56</v>
      </c>
      <c r="B138">
        <v>2</v>
      </c>
      <c r="C138" s="1">
        <v>56</v>
      </c>
      <c r="D138" s="3" t="s">
        <v>44</v>
      </c>
      <c r="E138" s="2">
        <f t="shared" si="34"/>
        <v>45860.75</v>
      </c>
      <c r="F138" s="2">
        <f t="shared" si="35"/>
        <v>46906</v>
      </c>
      <c r="G138" s="2">
        <f t="shared" si="24"/>
        <v>51036.25</v>
      </c>
      <c r="H138" s="2">
        <f t="shared" si="25"/>
        <v>49042.5</v>
      </c>
      <c r="I138" s="2">
        <f t="shared" si="26"/>
        <v>43715.5</v>
      </c>
      <c r="J138" s="2">
        <f t="shared" si="27"/>
        <v>45968.5</v>
      </c>
      <c r="K138" s="2">
        <f t="shared" si="28"/>
        <v>50900.75</v>
      </c>
      <c r="L138" s="2">
        <f t="shared" si="29"/>
        <v>53124</v>
      </c>
      <c r="M138" s="2">
        <f t="shared" si="30"/>
        <v>56139.75</v>
      </c>
      <c r="N138" s="2">
        <f t="shared" si="31"/>
        <v>59010.25</v>
      </c>
      <c r="O138" s="2">
        <f t="shared" si="32"/>
        <v>60486.25</v>
      </c>
      <c r="P138" s="2">
        <f t="shared" si="33"/>
        <v>62015.25</v>
      </c>
      <c r="Q138" s="2">
        <v>43869</v>
      </c>
      <c r="R138" s="2">
        <v>46033</v>
      </c>
      <c r="S138" s="2">
        <v>46993</v>
      </c>
      <c r="T138" s="2">
        <v>46548</v>
      </c>
      <c r="U138" s="2">
        <v>44776</v>
      </c>
      <c r="V138" s="2">
        <v>46287</v>
      </c>
      <c r="W138" s="2">
        <v>47551</v>
      </c>
      <c r="X138" s="2">
        <v>49010</v>
      </c>
      <c r="Y138" s="2">
        <v>48252</v>
      </c>
      <c r="Z138" s="2">
        <v>50627</v>
      </c>
      <c r="AA138" s="2">
        <v>51514</v>
      </c>
      <c r="AB138" s="2">
        <v>53752</v>
      </c>
      <c r="AC138" s="2">
        <v>48321</v>
      </c>
      <c r="AD138" s="2">
        <v>49792</v>
      </c>
      <c r="AE138" s="2">
        <v>49456</v>
      </c>
      <c r="AF138" s="2">
        <v>48601</v>
      </c>
      <c r="AG138" s="2">
        <v>43100</v>
      </c>
      <c r="AH138" s="2">
        <v>44175</v>
      </c>
      <c r="AI138" s="2">
        <v>43548</v>
      </c>
      <c r="AJ138" s="2">
        <v>44039</v>
      </c>
      <c r="AK138" s="2">
        <v>43246</v>
      </c>
      <c r="AL138" s="2">
        <v>46156</v>
      </c>
      <c r="AM138" s="2">
        <v>46967</v>
      </c>
      <c r="AN138" s="2">
        <v>47505</v>
      </c>
      <c r="AO138" s="2">
        <v>48772</v>
      </c>
      <c r="AP138" s="2">
        <v>50924</v>
      </c>
      <c r="AQ138" s="2">
        <v>51855</v>
      </c>
      <c r="AR138" s="2">
        <v>52052</v>
      </c>
      <c r="AS138" s="2">
        <v>51278</v>
      </c>
      <c r="AT138" s="2">
        <v>52833</v>
      </c>
      <c r="AU138" s="2">
        <v>53669</v>
      </c>
      <c r="AV138" s="2">
        <v>54716</v>
      </c>
      <c r="AW138" s="2">
        <v>52902</v>
      </c>
      <c r="AX138" s="2">
        <v>55471</v>
      </c>
      <c r="AY138" s="2">
        <v>57554</v>
      </c>
      <c r="AZ138" s="2">
        <v>58632</v>
      </c>
      <c r="BA138" s="24">
        <v>57844</v>
      </c>
      <c r="BB138" s="24">
        <v>59753</v>
      </c>
      <c r="BC138" s="24">
        <v>59042</v>
      </c>
      <c r="BD138" s="24">
        <v>59402</v>
      </c>
      <c r="BE138" s="21">
        <v>58237</v>
      </c>
      <c r="BF138" s="21">
        <v>60000</v>
      </c>
      <c r="BG138" s="21">
        <v>61421</v>
      </c>
      <c r="BH138" s="21">
        <v>62287</v>
      </c>
      <c r="BI138" s="21">
        <v>59751</v>
      </c>
      <c r="BJ138" s="21">
        <v>62184</v>
      </c>
      <c r="BK138" s="21">
        <v>63248</v>
      </c>
      <c r="BL138" s="21">
        <v>62878</v>
      </c>
    </row>
    <row r="139" spans="1:64" x14ac:dyDescent="0.2">
      <c r="A139">
        <v>56</v>
      </c>
      <c r="B139">
        <v>3</v>
      </c>
      <c r="C139" s="1">
        <v>561</v>
      </c>
      <c r="D139" t="s">
        <v>65</v>
      </c>
      <c r="E139" s="2">
        <f t="shared" si="34"/>
        <v>44337</v>
      </c>
      <c r="F139" s="2">
        <f t="shared" si="35"/>
        <v>45194.75</v>
      </c>
      <c r="G139" s="2">
        <f t="shared" si="24"/>
        <v>49281</v>
      </c>
      <c r="H139" s="2">
        <f t="shared" si="25"/>
        <v>47059.5</v>
      </c>
      <c r="I139" s="2">
        <f t="shared" si="26"/>
        <v>41837</v>
      </c>
      <c r="J139" s="2">
        <f t="shared" si="27"/>
        <v>44085.75</v>
      </c>
      <c r="K139" s="2">
        <f t="shared" si="28"/>
        <v>48825.5</v>
      </c>
      <c r="L139" s="2">
        <f t="shared" si="29"/>
        <v>50950.75</v>
      </c>
      <c r="M139" s="2">
        <f t="shared" si="30"/>
        <v>53848.5</v>
      </c>
      <c r="N139" s="2">
        <f t="shared" si="31"/>
        <v>56506.5</v>
      </c>
      <c r="O139" s="2">
        <f t="shared" si="32"/>
        <v>57947</v>
      </c>
      <c r="P139" s="2">
        <f t="shared" si="33"/>
        <v>59330.75</v>
      </c>
      <c r="Q139" s="2">
        <v>42462</v>
      </c>
      <c r="R139" s="2">
        <v>44531</v>
      </c>
      <c r="S139" s="2">
        <v>45387</v>
      </c>
      <c r="T139" s="2">
        <v>44968</v>
      </c>
      <c r="U139" s="2">
        <v>43173</v>
      </c>
      <c r="V139" s="2">
        <v>44534</v>
      </c>
      <c r="W139" s="2">
        <v>45723</v>
      </c>
      <c r="X139" s="2">
        <v>47349</v>
      </c>
      <c r="Y139" s="2">
        <v>46613</v>
      </c>
      <c r="Z139" s="2">
        <v>48899</v>
      </c>
      <c r="AA139" s="2">
        <v>49705</v>
      </c>
      <c r="AB139" s="2">
        <v>51907</v>
      </c>
      <c r="AC139" s="2">
        <v>46393</v>
      </c>
      <c r="AD139" s="2">
        <v>47799</v>
      </c>
      <c r="AE139" s="2">
        <v>47395</v>
      </c>
      <c r="AF139" s="2">
        <v>46651</v>
      </c>
      <c r="AG139" s="2">
        <v>41218</v>
      </c>
      <c r="AH139" s="2">
        <v>42257</v>
      </c>
      <c r="AI139" s="2">
        <v>41674</v>
      </c>
      <c r="AJ139" s="2">
        <v>42199</v>
      </c>
      <c r="AK139" s="2">
        <v>41408</v>
      </c>
      <c r="AL139" s="2">
        <v>44294</v>
      </c>
      <c r="AM139" s="2">
        <v>45089</v>
      </c>
      <c r="AN139" s="2">
        <v>45552</v>
      </c>
      <c r="AO139" s="2">
        <v>46736</v>
      </c>
      <c r="AP139" s="2">
        <v>48882</v>
      </c>
      <c r="AQ139" s="2">
        <v>49713</v>
      </c>
      <c r="AR139" s="2">
        <v>49971</v>
      </c>
      <c r="AS139" s="2">
        <v>49193</v>
      </c>
      <c r="AT139" s="2">
        <v>50649</v>
      </c>
      <c r="AU139" s="2">
        <v>51449</v>
      </c>
      <c r="AV139" s="2">
        <v>52512</v>
      </c>
      <c r="AW139" s="2">
        <v>50772</v>
      </c>
      <c r="AX139" s="2">
        <v>53190</v>
      </c>
      <c r="AY139" s="2">
        <v>55197</v>
      </c>
      <c r="AZ139" s="2">
        <v>56235</v>
      </c>
      <c r="BA139" s="24">
        <v>55401</v>
      </c>
      <c r="BB139" s="24">
        <v>57219</v>
      </c>
      <c r="BC139" s="24">
        <v>56509</v>
      </c>
      <c r="BD139" s="24">
        <v>56897</v>
      </c>
      <c r="BE139" s="21">
        <v>55807</v>
      </c>
      <c r="BF139" s="21">
        <v>57496</v>
      </c>
      <c r="BG139" s="21">
        <v>58840</v>
      </c>
      <c r="BH139" s="21">
        <v>59645</v>
      </c>
      <c r="BI139" s="21">
        <v>57117</v>
      </c>
      <c r="BJ139" s="21">
        <v>59513</v>
      </c>
      <c r="BK139" s="21">
        <v>60556</v>
      </c>
      <c r="BL139" s="21">
        <v>60137</v>
      </c>
    </row>
    <row r="140" spans="1:64" x14ac:dyDescent="0.2">
      <c r="A140">
        <v>56</v>
      </c>
      <c r="B140">
        <v>3</v>
      </c>
      <c r="C140" s="1">
        <v>562</v>
      </c>
      <c r="D140" t="s">
        <v>66</v>
      </c>
      <c r="E140" s="2">
        <f t="shared" si="34"/>
        <v>1523.75</v>
      </c>
      <c r="F140" s="2">
        <f t="shared" si="35"/>
        <v>1711.25</v>
      </c>
      <c r="G140" s="2">
        <f t="shared" si="24"/>
        <v>1755.5</v>
      </c>
      <c r="H140" s="2">
        <f t="shared" si="25"/>
        <v>1983</v>
      </c>
      <c r="I140" s="2">
        <f t="shared" si="26"/>
        <v>1878.25</v>
      </c>
      <c r="J140" s="2">
        <f t="shared" si="27"/>
        <v>1883</v>
      </c>
      <c r="K140" s="2">
        <f t="shared" si="28"/>
        <v>2075.75</v>
      </c>
      <c r="L140" s="2">
        <f t="shared" si="29"/>
        <v>2172.75</v>
      </c>
      <c r="M140" s="2">
        <f t="shared" si="30"/>
        <v>2291</v>
      </c>
      <c r="N140" s="2">
        <f t="shared" si="31"/>
        <v>2504</v>
      </c>
      <c r="O140" s="2">
        <f t="shared" si="32"/>
        <v>2539.25</v>
      </c>
      <c r="P140" s="2">
        <f t="shared" si="33"/>
        <v>2685</v>
      </c>
      <c r="Q140" s="2">
        <v>1407</v>
      </c>
      <c r="R140" s="2">
        <v>1502</v>
      </c>
      <c r="S140" s="2">
        <v>1606</v>
      </c>
      <c r="T140" s="2">
        <v>1580</v>
      </c>
      <c r="U140" s="2">
        <v>1603</v>
      </c>
      <c r="V140" s="2">
        <v>1753</v>
      </c>
      <c r="W140" s="2">
        <v>1828</v>
      </c>
      <c r="X140" s="2">
        <v>1661</v>
      </c>
      <c r="Y140" s="2">
        <v>1639</v>
      </c>
      <c r="Z140" s="2">
        <v>1728</v>
      </c>
      <c r="AA140" s="2">
        <v>1809</v>
      </c>
      <c r="AB140" s="2">
        <v>1846</v>
      </c>
      <c r="AC140" s="2">
        <v>1928</v>
      </c>
      <c r="AD140" s="2">
        <v>1993</v>
      </c>
      <c r="AE140" s="2">
        <v>2061</v>
      </c>
      <c r="AF140" s="2">
        <v>1950</v>
      </c>
      <c r="AG140" s="2">
        <v>1882</v>
      </c>
      <c r="AH140" s="2">
        <v>1917</v>
      </c>
      <c r="AI140" s="2">
        <v>1874</v>
      </c>
      <c r="AJ140" s="2">
        <v>1840</v>
      </c>
      <c r="AK140" s="2">
        <v>1838</v>
      </c>
      <c r="AL140" s="2">
        <v>1863</v>
      </c>
      <c r="AM140" s="2">
        <v>1878</v>
      </c>
      <c r="AN140" s="2">
        <v>1953</v>
      </c>
      <c r="AO140" s="2">
        <v>2036</v>
      </c>
      <c r="AP140" s="2">
        <v>2043</v>
      </c>
      <c r="AQ140" s="2">
        <v>2142</v>
      </c>
      <c r="AR140" s="2">
        <v>2082</v>
      </c>
      <c r="AS140" s="2">
        <v>2084</v>
      </c>
      <c r="AT140" s="2">
        <v>2184</v>
      </c>
      <c r="AU140" s="2">
        <v>2219</v>
      </c>
      <c r="AV140" s="2">
        <v>2204</v>
      </c>
      <c r="AW140" s="2">
        <v>2130</v>
      </c>
      <c r="AX140" s="2">
        <v>2281</v>
      </c>
      <c r="AY140" s="2">
        <v>2356</v>
      </c>
      <c r="AZ140" s="2">
        <v>2397</v>
      </c>
      <c r="BA140" s="24">
        <v>2443</v>
      </c>
      <c r="BB140" s="24">
        <v>2535</v>
      </c>
      <c r="BC140" s="24">
        <v>2533</v>
      </c>
      <c r="BD140" s="24">
        <v>2505</v>
      </c>
      <c r="BE140" s="21">
        <v>2430</v>
      </c>
      <c r="BF140" s="21">
        <v>2504</v>
      </c>
      <c r="BG140" s="21">
        <v>2581</v>
      </c>
      <c r="BH140" s="21">
        <v>2642</v>
      </c>
      <c r="BI140" s="21">
        <v>2635</v>
      </c>
      <c r="BJ140" s="21">
        <v>2671</v>
      </c>
      <c r="BK140" s="21">
        <v>2693</v>
      </c>
      <c r="BL140" s="21">
        <v>2741</v>
      </c>
    </row>
    <row r="141" spans="1:64" x14ac:dyDescent="0.2">
      <c r="A141">
        <v>10</v>
      </c>
      <c r="B141">
        <v>1</v>
      </c>
      <c r="C141" s="1">
        <v>1025</v>
      </c>
      <c r="D141" s="3" t="s">
        <v>45</v>
      </c>
      <c r="E141" s="2">
        <f t="shared" si="34"/>
        <v>144243.75</v>
      </c>
      <c r="F141" s="2">
        <f t="shared" si="35"/>
        <v>146954.5</v>
      </c>
      <c r="G141" s="2">
        <f t="shared" si="24"/>
        <v>152638.25</v>
      </c>
      <c r="H141" s="2">
        <f t="shared" si="25"/>
        <v>158463</v>
      </c>
      <c r="I141" s="2">
        <f t="shared" si="26"/>
        <v>164524</v>
      </c>
      <c r="J141" s="2">
        <f t="shared" si="27"/>
        <v>170861.5</v>
      </c>
      <c r="K141" s="2">
        <f t="shared" si="28"/>
        <v>178240</v>
      </c>
      <c r="L141" s="2">
        <f t="shared" si="29"/>
        <v>182579.25</v>
      </c>
      <c r="M141" s="2">
        <f t="shared" si="30"/>
        <v>182450</v>
      </c>
      <c r="N141" s="2">
        <f t="shared" si="31"/>
        <v>186594.25</v>
      </c>
      <c r="O141" s="2">
        <f t="shared" si="32"/>
        <v>193646.25</v>
      </c>
      <c r="P141" s="2">
        <f t="shared" si="33"/>
        <v>198666.75</v>
      </c>
      <c r="Q141" s="2">
        <v>143898</v>
      </c>
      <c r="R141" s="2">
        <v>146040</v>
      </c>
      <c r="S141" s="2">
        <v>139875</v>
      </c>
      <c r="T141" s="2">
        <v>147162</v>
      </c>
      <c r="U141" s="2">
        <v>145198</v>
      </c>
      <c r="V141" s="2">
        <v>149005</v>
      </c>
      <c r="W141" s="2">
        <v>141669</v>
      </c>
      <c r="X141" s="2">
        <v>151946</v>
      </c>
      <c r="Y141" s="2">
        <v>151697</v>
      </c>
      <c r="Z141" s="2">
        <v>152272</v>
      </c>
      <c r="AA141" s="2">
        <v>148036</v>
      </c>
      <c r="AB141" s="2">
        <v>158548</v>
      </c>
      <c r="AC141" s="2">
        <v>158053</v>
      </c>
      <c r="AD141" s="2">
        <v>158660</v>
      </c>
      <c r="AE141" s="2">
        <v>153436</v>
      </c>
      <c r="AF141" s="2">
        <v>163703</v>
      </c>
      <c r="AG141" s="2">
        <v>163782</v>
      </c>
      <c r="AH141" s="2">
        <v>165455</v>
      </c>
      <c r="AI141" s="2">
        <v>159389</v>
      </c>
      <c r="AJ141" s="2">
        <v>169470</v>
      </c>
      <c r="AK141" s="2">
        <v>169712</v>
      </c>
      <c r="AL141" s="2">
        <v>171452</v>
      </c>
      <c r="AM141" s="2">
        <v>166614</v>
      </c>
      <c r="AN141" s="2">
        <v>175668</v>
      </c>
      <c r="AO141" s="2">
        <v>178595</v>
      </c>
      <c r="AP141" s="2">
        <v>180289</v>
      </c>
      <c r="AQ141" s="2">
        <v>173362</v>
      </c>
      <c r="AR141" s="2">
        <v>180714</v>
      </c>
      <c r="AS141" s="2">
        <v>182207</v>
      </c>
      <c r="AT141" s="2">
        <v>183668</v>
      </c>
      <c r="AU141" s="2">
        <v>177513</v>
      </c>
      <c r="AV141" s="2">
        <v>186929</v>
      </c>
      <c r="AW141" s="2">
        <v>182656</v>
      </c>
      <c r="AX141" s="2">
        <v>184478</v>
      </c>
      <c r="AY141" s="2">
        <v>176852</v>
      </c>
      <c r="AZ141" s="2">
        <v>185814</v>
      </c>
      <c r="BA141" s="24">
        <v>186483</v>
      </c>
      <c r="BB141" s="24">
        <v>187957</v>
      </c>
      <c r="BC141" s="24">
        <v>180233</v>
      </c>
      <c r="BD141" s="24">
        <v>191704</v>
      </c>
      <c r="BE141" s="21">
        <v>192287</v>
      </c>
      <c r="BF141" s="21">
        <v>195287</v>
      </c>
      <c r="BG141" s="21">
        <v>188007</v>
      </c>
      <c r="BH141" s="21">
        <v>199004</v>
      </c>
      <c r="BI141" s="21">
        <v>199162</v>
      </c>
      <c r="BJ141" s="21">
        <v>199938</v>
      </c>
      <c r="BK141" s="21">
        <v>192987</v>
      </c>
      <c r="BL141" s="21">
        <v>202580</v>
      </c>
    </row>
    <row r="142" spans="1:64" x14ac:dyDescent="0.2">
      <c r="A142">
        <v>61</v>
      </c>
      <c r="B142">
        <v>2</v>
      </c>
      <c r="C142" s="1">
        <v>61</v>
      </c>
      <c r="D142" s="3" t="s">
        <v>46</v>
      </c>
      <c r="E142" s="2">
        <f t="shared" si="34"/>
        <v>74538</v>
      </c>
      <c r="F142" s="2">
        <f t="shared" si="35"/>
        <v>77250</v>
      </c>
      <c r="G142" s="2">
        <f t="shared" si="24"/>
        <v>79673</v>
      </c>
      <c r="H142" s="2">
        <f t="shared" si="25"/>
        <v>82439</v>
      </c>
      <c r="I142" s="2">
        <f t="shared" si="26"/>
        <v>85478</v>
      </c>
      <c r="J142" s="2">
        <f t="shared" si="27"/>
        <v>87634</v>
      </c>
      <c r="K142" s="2">
        <f t="shared" si="28"/>
        <v>92367.25</v>
      </c>
      <c r="L142" s="2">
        <f t="shared" si="29"/>
        <v>92496.75</v>
      </c>
      <c r="M142" s="2">
        <f t="shared" si="30"/>
        <v>88561.25</v>
      </c>
      <c r="N142" s="2">
        <f t="shared" si="31"/>
        <v>89034</v>
      </c>
      <c r="O142" s="2">
        <f t="shared" si="32"/>
        <v>91225</v>
      </c>
      <c r="P142" s="2">
        <f t="shared" si="33"/>
        <v>93322.5</v>
      </c>
      <c r="Q142" s="2">
        <v>75637</v>
      </c>
      <c r="R142" s="2">
        <v>75997</v>
      </c>
      <c r="S142" s="2">
        <v>69352</v>
      </c>
      <c r="T142" s="2">
        <v>77166</v>
      </c>
      <c r="U142" s="2">
        <v>77132</v>
      </c>
      <c r="V142" s="2">
        <v>79788</v>
      </c>
      <c r="W142" s="2">
        <v>71023</v>
      </c>
      <c r="X142" s="2">
        <v>81057</v>
      </c>
      <c r="Y142" s="2">
        <v>80473</v>
      </c>
      <c r="Z142" s="2">
        <v>79767</v>
      </c>
      <c r="AA142" s="2">
        <v>74132</v>
      </c>
      <c r="AB142" s="2">
        <v>84320</v>
      </c>
      <c r="AC142" s="2">
        <v>83527</v>
      </c>
      <c r="AD142" s="2">
        <v>82843</v>
      </c>
      <c r="AE142" s="2">
        <v>76643</v>
      </c>
      <c r="AF142" s="2">
        <v>86743</v>
      </c>
      <c r="AG142" s="2">
        <v>86964</v>
      </c>
      <c r="AH142" s="2">
        <v>86794</v>
      </c>
      <c r="AI142" s="2">
        <v>79333</v>
      </c>
      <c r="AJ142" s="2">
        <v>88821</v>
      </c>
      <c r="AK142" s="2">
        <v>88898</v>
      </c>
      <c r="AL142" s="2">
        <v>88800</v>
      </c>
      <c r="AM142" s="2">
        <v>82061</v>
      </c>
      <c r="AN142" s="2">
        <v>90777</v>
      </c>
      <c r="AO142" s="2">
        <v>94686</v>
      </c>
      <c r="AP142" s="2">
        <v>94743</v>
      </c>
      <c r="AQ142" s="2">
        <v>86437</v>
      </c>
      <c r="AR142" s="2">
        <v>93603</v>
      </c>
      <c r="AS142" s="2">
        <v>93951</v>
      </c>
      <c r="AT142" s="2">
        <v>94127</v>
      </c>
      <c r="AU142" s="2">
        <v>86698</v>
      </c>
      <c r="AV142" s="2">
        <v>95211</v>
      </c>
      <c r="AW142" s="2">
        <v>90238</v>
      </c>
      <c r="AX142" s="2">
        <v>90600</v>
      </c>
      <c r="AY142" s="2">
        <v>82274</v>
      </c>
      <c r="AZ142" s="2">
        <v>91133</v>
      </c>
      <c r="BA142" s="24">
        <v>91269</v>
      </c>
      <c r="BB142" s="24">
        <v>90606</v>
      </c>
      <c r="BC142" s="24">
        <v>81847</v>
      </c>
      <c r="BD142" s="24">
        <v>92414</v>
      </c>
      <c r="BE142" s="21">
        <v>92488</v>
      </c>
      <c r="BF142" s="21">
        <v>93034</v>
      </c>
      <c r="BG142" s="21">
        <v>84409</v>
      </c>
      <c r="BH142" s="21">
        <v>94969</v>
      </c>
      <c r="BI142" s="21">
        <v>95026</v>
      </c>
      <c r="BJ142" s="21">
        <v>95004</v>
      </c>
      <c r="BK142" s="21">
        <v>86154</v>
      </c>
      <c r="BL142" s="21">
        <v>97106</v>
      </c>
    </row>
    <row r="143" spans="1:64" x14ac:dyDescent="0.2">
      <c r="A143">
        <v>61</v>
      </c>
      <c r="B143">
        <v>5</v>
      </c>
      <c r="C143" s="1">
        <v>61142</v>
      </c>
      <c r="D143" t="s">
        <v>158</v>
      </c>
      <c r="E143" s="2">
        <f t="shared" si="34"/>
        <v>172</v>
      </c>
      <c r="F143" s="2">
        <f t="shared" si="35"/>
        <v>191.25</v>
      </c>
      <c r="G143" s="2">
        <f t="shared" si="24"/>
        <v>170.5</v>
      </c>
      <c r="H143" s="2">
        <f t="shared" si="25"/>
        <v>193.25</v>
      </c>
      <c r="I143" s="2">
        <f t="shared" si="26"/>
        <v>174.5</v>
      </c>
      <c r="J143" s="2">
        <f t="shared" si="27"/>
        <v>175.5</v>
      </c>
      <c r="K143" s="2">
        <f t="shared" si="28"/>
        <v>232.5</v>
      </c>
      <c r="L143" s="2">
        <f t="shared" si="29"/>
        <v>237.5</v>
      </c>
      <c r="M143" s="2">
        <f t="shared" si="30"/>
        <v>209.25</v>
      </c>
      <c r="N143" s="2">
        <f t="shared" si="31"/>
        <v>230.5</v>
      </c>
      <c r="O143" s="2">
        <f t="shared" si="32"/>
        <v>219.75</v>
      </c>
      <c r="P143" s="2">
        <f t="shared" si="33"/>
        <v>224.5</v>
      </c>
      <c r="Q143" s="2">
        <v>167</v>
      </c>
      <c r="R143" s="2">
        <v>174</v>
      </c>
      <c r="S143" s="2">
        <v>177</v>
      </c>
      <c r="T143" s="2">
        <v>170</v>
      </c>
      <c r="U143" s="2">
        <v>183</v>
      </c>
      <c r="V143" s="2">
        <v>187</v>
      </c>
      <c r="W143" s="2">
        <v>193</v>
      </c>
      <c r="X143" s="2">
        <v>202</v>
      </c>
      <c r="Y143" s="2">
        <v>173</v>
      </c>
      <c r="Z143" s="2">
        <v>167</v>
      </c>
      <c r="AA143" s="2">
        <v>170</v>
      </c>
      <c r="AB143" s="2">
        <v>172</v>
      </c>
      <c r="AC143" s="2">
        <v>198</v>
      </c>
      <c r="AD143" s="2">
        <v>198</v>
      </c>
      <c r="AE143" s="2">
        <v>194</v>
      </c>
      <c r="AF143" s="2">
        <v>183</v>
      </c>
      <c r="AG143" s="2">
        <v>184</v>
      </c>
      <c r="AH143" s="2">
        <v>174</v>
      </c>
      <c r="AI143" s="2">
        <v>166</v>
      </c>
      <c r="AJ143" s="2">
        <v>174</v>
      </c>
      <c r="AK143" s="2">
        <v>173</v>
      </c>
      <c r="AL143" s="2">
        <v>182</v>
      </c>
      <c r="AM143" s="2">
        <v>177</v>
      </c>
      <c r="AN143" s="2">
        <v>170</v>
      </c>
      <c r="AO143" s="2">
        <v>228</v>
      </c>
      <c r="AP143" s="2">
        <v>237</v>
      </c>
      <c r="AQ143" s="2">
        <v>233</v>
      </c>
      <c r="AR143" s="2">
        <v>232</v>
      </c>
      <c r="AS143" s="2">
        <v>240</v>
      </c>
      <c r="AT143" s="2">
        <v>249</v>
      </c>
      <c r="AU143" s="2">
        <v>231</v>
      </c>
      <c r="AV143" s="2">
        <v>230</v>
      </c>
      <c r="AW143" s="2">
        <v>189</v>
      </c>
      <c r="AX143" s="2">
        <v>201</v>
      </c>
      <c r="AY143" s="2">
        <v>214</v>
      </c>
      <c r="AZ143" s="2">
        <v>233</v>
      </c>
      <c r="BA143">
        <v>240</v>
      </c>
      <c r="BB143">
        <v>235</v>
      </c>
      <c r="BC143">
        <v>225</v>
      </c>
      <c r="BD143">
        <v>222</v>
      </c>
      <c r="BE143">
        <v>208</v>
      </c>
      <c r="BF143">
        <v>214</v>
      </c>
      <c r="BG143">
        <v>231</v>
      </c>
      <c r="BH143">
        <v>226</v>
      </c>
      <c r="BI143">
        <v>209</v>
      </c>
      <c r="BJ143">
        <v>219</v>
      </c>
      <c r="BK143">
        <v>231</v>
      </c>
      <c r="BL143">
        <v>239</v>
      </c>
    </row>
    <row r="144" spans="1:64" x14ac:dyDescent="0.2">
      <c r="A144">
        <v>62</v>
      </c>
      <c r="B144">
        <v>2</v>
      </c>
      <c r="C144" s="1">
        <v>62</v>
      </c>
      <c r="D144" s="3" t="s">
        <v>47</v>
      </c>
      <c r="E144" s="2">
        <f t="shared" si="34"/>
        <v>69705.5</v>
      </c>
      <c r="F144" s="2">
        <f t="shared" si="35"/>
        <v>69704.25</v>
      </c>
      <c r="G144" s="2">
        <f t="shared" si="24"/>
        <v>72965.25</v>
      </c>
      <c r="H144" s="2">
        <f t="shared" si="25"/>
        <v>76024</v>
      </c>
      <c r="I144" s="2">
        <f t="shared" si="26"/>
        <v>79046</v>
      </c>
      <c r="J144" s="2">
        <f t="shared" si="27"/>
        <v>83227.25</v>
      </c>
      <c r="K144" s="2">
        <f t="shared" si="28"/>
        <v>85873</v>
      </c>
      <c r="L144" s="2">
        <f t="shared" si="29"/>
        <v>90082.75</v>
      </c>
      <c r="M144" s="2">
        <f t="shared" si="30"/>
        <v>93888.75</v>
      </c>
      <c r="N144" s="2">
        <f t="shared" si="31"/>
        <v>97560.5</v>
      </c>
      <c r="O144" s="2">
        <f t="shared" si="32"/>
        <v>102421.25</v>
      </c>
      <c r="P144" s="2">
        <f t="shared" si="33"/>
        <v>105344</v>
      </c>
      <c r="Q144" s="2">
        <v>68261</v>
      </c>
      <c r="R144" s="2">
        <v>70042</v>
      </c>
      <c r="S144" s="2">
        <v>70523</v>
      </c>
      <c r="T144" s="2">
        <v>69996</v>
      </c>
      <c r="U144" s="2">
        <v>68066</v>
      </c>
      <c r="V144" s="2">
        <v>69217</v>
      </c>
      <c r="W144" s="2">
        <v>70646</v>
      </c>
      <c r="X144" s="2">
        <v>70888</v>
      </c>
      <c r="Y144" s="2">
        <v>71223</v>
      </c>
      <c r="Z144" s="2">
        <v>72505</v>
      </c>
      <c r="AA144" s="2">
        <v>73904</v>
      </c>
      <c r="AB144" s="2">
        <v>74229</v>
      </c>
      <c r="AC144" s="2">
        <v>74526</v>
      </c>
      <c r="AD144" s="2">
        <v>75817</v>
      </c>
      <c r="AE144" s="2">
        <v>76793</v>
      </c>
      <c r="AF144" s="2">
        <v>76960</v>
      </c>
      <c r="AG144" s="2">
        <v>76818</v>
      </c>
      <c r="AH144" s="2">
        <v>78661</v>
      </c>
      <c r="AI144" s="2">
        <v>80056</v>
      </c>
      <c r="AJ144" s="2">
        <v>80649</v>
      </c>
      <c r="AK144" s="2">
        <v>80813</v>
      </c>
      <c r="AL144" s="2">
        <v>82652</v>
      </c>
      <c r="AM144" s="2">
        <v>84553</v>
      </c>
      <c r="AN144" s="2">
        <v>84891</v>
      </c>
      <c r="AO144" s="2">
        <v>83909</v>
      </c>
      <c r="AP144" s="2">
        <v>85546</v>
      </c>
      <c r="AQ144" s="2">
        <v>86926</v>
      </c>
      <c r="AR144" s="2">
        <v>87111</v>
      </c>
      <c r="AS144" s="2">
        <v>88256</v>
      </c>
      <c r="AT144" s="2">
        <v>89541</v>
      </c>
      <c r="AU144" s="2">
        <v>90816</v>
      </c>
      <c r="AV144" s="2">
        <v>91718</v>
      </c>
      <c r="AW144" s="2">
        <v>92418</v>
      </c>
      <c r="AX144" s="2">
        <v>93878</v>
      </c>
      <c r="AY144" s="2">
        <v>94578</v>
      </c>
      <c r="AZ144" s="2">
        <v>94681</v>
      </c>
      <c r="BA144" s="24">
        <v>95215</v>
      </c>
      <c r="BB144" s="24">
        <v>97351</v>
      </c>
      <c r="BC144" s="24">
        <v>98386</v>
      </c>
      <c r="BD144" s="24">
        <v>99290</v>
      </c>
      <c r="BE144" s="21">
        <v>99798</v>
      </c>
      <c r="BF144" s="21">
        <v>102253</v>
      </c>
      <c r="BG144" s="21">
        <v>103598</v>
      </c>
      <c r="BH144" s="21">
        <v>104036</v>
      </c>
      <c r="BI144" s="21">
        <v>104135</v>
      </c>
      <c r="BJ144" s="21">
        <v>104934</v>
      </c>
      <c r="BK144" s="21">
        <v>106833</v>
      </c>
      <c r="BL144" s="21">
        <v>105474</v>
      </c>
    </row>
    <row r="145" spans="1:64" x14ac:dyDescent="0.2">
      <c r="A145">
        <v>62</v>
      </c>
      <c r="B145">
        <v>3</v>
      </c>
      <c r="C145" s="1">
        <v>621</v>
      </c>
      <c r="D145" t="s">
        <v>72</v>
      </c>
      <c r="E145" s="2">
        <f t="shared" si="34"/>
        <v>24523.5</v>
      </c>
      <c r="F145" s="2">
        <f t="shared" si="35"/>
        <v>25840.75</v>
      </c>
      <c r="G145" s="2">
        <f t="shared" si="24"/>
        <v>27443.75</v>
      </c>
      <c r="H145" s="2">
        <f t="shared" si="25"/>
        <v>28934.25</v>
      </c>
      <c r="I145" s="2">
        <f t="shared" si="26"/>
        <v>30186.75</v>
      </c>
      <c r="J145" s="2">
        <f t="shared" si="27"/>
        <v>31606.75</v>
      </c>
      <c r="K145" s="2">
        <f t="shared" si="28"/>
        <v>32724.5</v>
      </c>
      <c r="L145" s="2">
        <f t="shared" si="29"/>
        <v>34743.75</v>
      </c>
      <c r="M145" s="2">
        <f t="shared" si="30"/>
        <v>37055</v>
      </c>
      <c r="N145" s="2">
        <f t="shared" si="31"/>
        <v>38410.75</v>
      </c>
      <c r="O145" s="2">
        <f t="shared" si="32"/>
        <v>40967.5</v>
      </c>
      <c r="P145" s="2">
        <f t="shared" si="33"/>
        <v>42795.25</v>
      </c>
      <c r="Q145" s="2">
        <v>23800</v>
      </c>
      <c r="R145" s="2">
        <v>24589</v>
      </c>
      <c r="S145" s="2">
        <v>24754</v>
      </c>
      <c r="T145" s="2">
        <v>24951</v>
      </c>
      <c r="U145" s="2">
        <v>24938</v>
      </c>
      <c r="V145" s="2">
        <v>25512</v>
      </c>
      <c r="W145" s="2">
        <v>26240</v>
      </c>
      <c r="X145" s="2">
        <v>26673</v>
      </c>
      <c r="Y145" s="2">
        <v>26623</v>
      </c>
      <c r="Z145" s="2">
        <v>27195</v>
      </c>
      <c r="AA145" s="2">
        <v>27822</v>
      </c>
      <c r="AB145" s="2">
        <v>28135</v>
      </c>
      <c r="AC145" s="2">
        <v>28294</v>
      </c>
      <c r="AD145" s="2">
        <v>28833</v>
      </c>
      <c r="AE145" s="2">
        <v>29075</v>
      </c>
      <c r="AF145" s="2">
        <v>29535</v>
      </c>
      <c r="AG145" s="2">
        <v>29197</v>
      </c>
      <c r="AH145" s="2">
        <v>29974</v>
      </c>
      <c r="AI145" s="2">
        <v>30419</v>
      </c>
      <c r="AJ145" s="2">
        <v>31157</v>
      </c>
      <c r="AK145" s="2">
        <v>30920</v>
      </c>
      <c r="AL145" s="2">
        <v>31343</v>
      </c>
      <c r="AM145" s="2">
        <v>31834</v>
      </c>
      <c r="AN145" s="2">
        <v>32330</v>
      </c>
      <c r="AO145" s="2">
        <v>31894</v>
      </c>
      <c r="AP145" s="2">
        <v>32456</v>
      </c>
      <c r="AQ145" s="2">
        <v>32947</v>
      </c>
      <c r="AR145" s="2">
        <v>33601</v>
      </c>
      <c r="AS145" s="2">
        <v>33916</v>
      </c>
      <c r="AT145" s="2">
        <v>34322</v>
      </c>
      <c r="AU145" s="2">
        <v>35069</v>
      </c>
      <c r="AV145" s="2">
        <v>35668</v>
      </c>
      <c r="AW145" s="2">
        <v>36160</v>
      </c>
      <c r="AX145" s="2">
        <v>36755</v>
      </c>
      <c r="AY145" s="2">
        <v>37304</v>
      </c>
      <c r="AZ145" s="2">
        <v>38001</v>
      </c>
      <c r="BA145" s="24">
        <v>37667</v>
      </c>
      <c r="BB145" s="24">
        <v>38156</v>
      </c>
      <c r="BC145" s="24">
        <v>38481</v>
      </c>
      <c r="BD145" s="24">
        <v>39339</v>
      </c>
      <c r="BE145" s="21">
        <v>39859</v>
      </c>
      <c r="BF145" s="21">
        <v>40793</v>
      </c>
      <c r="BG145" s="21">
        <v>41374</v>
      </c>
      <c r="BH145" s="21">
        <v>41844</v>
      </c>
      <c r="BI145" s="21">
        <v>41902</v>
      </c>
      <c r="BJ145" s="21">
        <v>42330</v>
      </c>
      <c r="BK145" s="21">
        <v>43306</v>
      </c>
      <c r="BL145" s="21">
        <v>43643</v>
      </c>
    </row>
    <row r="146" spans="1:64" x14ac:dyDescent="0.2">
      <c r="A146">
        <v>62</v>
      </c>
      <c r="B146">
        <v>4</v>
      </c>
      <c r="C146" s="1">
        <v>6215</v>
      </c>
      <c r="D146" t="s">
        <v>151</v>
      </c>
      <c r="E146" s="2">
        <f t="shared" si="34"/>
        <v>1105.25</v>
      </c>
      <c r="F146" s="2">
        <f t="shared" si="35"/>
        <v>1189.75</v>
      </c>
      <c r="G146" s="2">
        <f t="shared" si="24"/>
        <v>1236.25</v>
      </c>
      <c r="H146" s="2">
        <f t="shared" si="25"/>
        <v>1306.5</v>
      </c>
      <c r="I146" s="2">
        <f t="shared" si="26"/>
        <v>1409.25</v>
      </c>
      <c r="J146" s="2">
        <f t="shared" si="27"/>
        <v>1525.5</v>
      </c>
      <c r="K146" s="2">
        <f t="shared" si="28"/>
        <v>1544.75</v>
      </c>
      <c r="L146" s="2">
        <f t="shared" si="29"/>
        <v>1536.5</v>
      </c>
      <c r="M146" s="2">
        <f t="shared" si="30"/>
        <v>1658.75</v>
      </c>
      <c r="N146" s="2">
        <f t="shared" si="31"/>
        <v>1692.5</v>
      </c>
      <c r="O146" s="2">
        <f t="shared" si="32"/>
        <v>1738</v>
      </c>
      <c r="P146" s="2">
        <f t="shared" si="33"/>
        <v>1879</v>
      </c>
      <c r="Q146" s="2">
        <v>1025</v>
      </c>
      <c r="R146" s="2">
        <v>1101</v>
      </c>
      <c r="S146" s="2">
        <v>1143</v>
      </c>
      <c r="T146" s="2">
        <v>1152</v>
      </c>
      <c r="U146" s="2">
        <v>1162</v>
      </c>
      <c r="V146" s="2">
        <v>1200</v>
      </c>
      <c r="W146" s="2">
        <v>1210</v>
      </c>
      <c r="X146" s="2">
        <v>1187</v>
      </c>
      <c r="Y146" s="2">
        <v>1201</v>
      </c>
      <c r="Z146" s="2">
        <v>1243</v>
      </c>
      <c r="AA146" s="2">
        <v>1240</v>
      </c>
      <c r="AB146" s="2">
        <v>1261</v>
      </c>
      <c r="AC146" s="2">
        <v>1286</v>
      </c>
      <c r="AD146" s="2">
        <v>1297</v>
      </c>
      <c r="AE146" s="2">
        <v>1309</v>
      </c>
      <c r="AF146" s="2">
        <v>1334</v>
      </c>
      <c r="AG146" s="2">
        <v>1381</v>
      </c>
      <c r="AH146" s="2">
        <v>1406</v>
      </c>
      <c r="AI146" s="2">
        <v>1423</v>
      </c>
      <c r="AJ146" s="2">
        <v>1427</v>
      </c>
      <c r="AK146" s="2">
        <v>1443</v>
      </c>
      <c r="AL146" s="2">
        <v>1497</v>
      </c>
      <c r="AM146" s="2">
        <v>1556</v>
      </c>
      <c r="AN146" s="2">
        <v>1606</v>
      </c>
      <c r="AO146" s="2">
        <v>1515</v>
      </c>
      <c r="AP146" s="2">
        <v>1518</v>
      </c>
      <c r="AQ146" s="2">
        <v>1558</v>
      </c>
      <c r="AR146" s="2">
        <v>1588</v>
      </c>
      <c r="AS146" s="2">
        <v>1493</v>
      </c>
      <c r="AT146" s="2">
        <v>1527</v>
      </c>
      <c r="AU146" s="2">
        <v>1549</v>
      </c>
      <c r="AV146" s="2">
        <v>1577</v>
      </c>
      <c r="AW146" s="2">
        <v>1614</v>
      </c>
      <c r="AX146" s="2">
        <v>1638</v>
      </c>
      <c r="AY146" s="2">
        <v>1684</v>
      </c>
      <c r="AZ146" s="2">
        <v>1699</v>
      </c>
      <c r="BA146" s="24">
        <v>1673</v>
      </c>
      <c r="BB146" s="24">
        <v>1696</v>
      </c>
      <c r="BC146" s="24">
        <v>1696</v>
      </c>
      <c r="BD146" s="24">
        <v>1705</v>
      </c>
      <c r="BE146" s="21">
        <v>1690</v>
      </c>
      <c r="BF146" s="21">
        <v>1697</v>
      </c>
      <c r="BG146" s="21">
        <v>1740</v>
      </c>
      <c r="BH146" s="21">
        <v>1825</v>
      </c>
      <c r="BI146" s="21">
        <v>1814</v>
      </c>
      <c r="BJ146" s="21">
        <v>1833</v>
      </c>
      <c r="BK146" s="21">
        <v>1868</v>
      </c>
      <c r="BL146" s="21">
        <v>2001</v>
      </c>
    </row>
    <row r="147" spans="1:64" x14ac:dyDescent="0.2">
      <c r="A147">
        <v>62</v>
      </c>
      <c r="B147">
        <v>3</v>
      </c>
      <c r="C147" s="1">
        <v>622</v>
      </c>
      <c r="D147" t="s">
        <v>73</v>
      </c>
      <c r="E147" s="2">
        <f t="shared" si="34"/>
        <v>16770.25</v>
      </c>
      <c r="F147" s="2">
        <f t="shared" si="35"/>
        <v>17120.5</v>
      </c>
      <c r="G147" s="2">
        <f t="shared" si="24"/>
        <v>17825.75</v>
      </c>
      <c r="H147" s="2">
        <f t="shared" si="25"/>
        <v>18568</v>
      </c>
      <c r="I147" s="2">
        <f t="shared" si="26"/>
        <v>19054.75</v>
      </c>
      <c r="J147" s="2">
        <f t="shared" si="27"/>
        <v>20481.25</v>
      </c>
      <c r="K147" s="2">
        <f t="shared" si="28"/>
        <v>21079.75</v>
      </c>
      <c r="L147" s="2">
        <f t="shared" si="29"/>
        <v>22861.75</v>
      </c>
      <c r="M147" s="2">
        <f t="shared" si="30"/>
        <v>23570</v>
      </c>
      <c r="N147" s="2">
        <f t="shared" si="31"/>
        <v>24217.75</v>
      </c>
      <c r="O147" s="2">
        <f t="shared" si="32"/>
        <v>25085.25</v>
      </c>
      <c r="P147" s="2">
        <f t="shared" si="33"/>
        <v>25528.5</v>
      </c>
      <c r="Q147" s="2">
        <v>16558</v>
      </c>
      <c r="R147" s="2">
        <v>16786</v>
      </c>
      <c r="S147" s="2">
        <v>16780</v>
      </c>
      <c r="T147" s="2">
        <v>16957</v>
      </c>
      <c r="U147" s="2">
        <v>16992</v>
      </c>
      <c r="V147" s="2">
        <v>17060</v>
      </c>
      <c r="W147" s="2">
        <v>17153</v>
      </c>
      <c r="X147" s="2">
        <v>17277</v>
      </c>
      <c r="Y147" s="2">
        <v>17461</v>
      </c>
      <c r="Z147" s="2">
        <v>17613</v>
      </c>
      <c r="AA147" s="2">
        <v>18053</v>
      </c>
      <c r="AB147" s="2">
        <v>18176</v>
      </c>
      <c r="AC147" s="2">
        <v>18580</v>
      </c>
      <c r="AD147" s="2">
        <v>18435</v>
      </c>
      <c r="AE147" s="2">
        <v>18711</v>
      </c>
      <c r="AF147" s="2">
        <v>18546</v>
      </c>
      <c r="AG147" s="2">
        <v>18527</v>
      </c>
      <c r="AH147" s="2">
        <v>18717</v>
      </c>
      <c r="AI147" s="2">
        <v>19299</v>
      </c>
      <c r="AJ147" s="2">
        <v>19676</v>
      </c>
      <c r="AK147" s="2">
        <v>19885</v>
      </c>
      <c r="AL147" s="2">
        <v>20246</v>
      </c>
      <c r="AM147" s="2">
        <v>20770</v>
      </c>
      <c r="AN147" s="2">
        <v>21024</v>
      </c>
      <c r="AO147" s="2">
        <v>20705</v>
      </c>
      <c r="AP147" s="2">
        <v>20801</v>
      </c>
      <c r="AQ147" s="2">
        <v>21351</v>
      </c>
      <c r="AR147" s="2">
        <v>21462</v>
      </c>
      <c r="AS147" s="2">
        <v>22257</v>
      </c>
      <c r="AT147" s="2">
        <v>22726</v>
      </c>
      <c r="AU147" s="2">
        <v>22967</v>
      </c>
      <c r="AV147" s="2">
        <v>23497</v>
      </c>
      <c r="AW147" s="2">
        <v>23554</v>
      </c>
      <c r="AX147" s="2">
        <v>23645</v>
      </c>
      <c r="AY147" s="2">
        <v>23787</v>
      </c>
      <c r="AZ147" s="2">
        <v>23294</v>
      </c>
      <c r="BA147" s="24">
        <v>23710</v>
      </c>
      <c r="BB147" s="24">
        <v>24005</v>
      </c>
      <c r="BC147" s="24">
        <v>24302</v>
      </c>
      <c r="BD147" s="24">
        <v>24854</v>
      </c>
      <c r="BE147" s="21">
        <v>24776</v>
      </c>
      <c r="BF147" s="21">
        <v>24909</v>
      </c>
      <c r="BG147" s="21">
        <v>25173</v>
      </c>
      <c r="BH147" s="21">
        <v>25483</v>
      </c>
      <c r="BI147" s="21">
        <v>25154</v>
      </c>
      <c r="BJ147" s="21">
        <v>25228</v>
      </c>
      <c r="BK147" s="21">
        <v>25850</v>
      </c>
      <c r="BL147" s="21">
        <v>25882</v>
      </c>
    </row>
    <row r="148" spans="1:64" x14ac:dyDescent="0.2">
      <c r="A148">
        <v>62</v>
      </c>
      <c r="B148">
        <v>3</v>
      </c>
      <c r="C148" s="1">
        <v>623</v>
      </c>
      <c r="D148" t="s">
        <v>74</v>
      </c>
      <c r="E148" s="2">
        <f t="shared" si="34"/>
        <v>11002.25</v>
      </c>
      <c r="F148" s="2">
        <f t="shared" si="35"/>
        <v>11168.75</v>
      </c>
      <c r="G148" s="2">
        <f t="shared" si="24"/>
        <v>11130.25</v>
      </c>
      <c r="H148" s="2">
        <f t="shared" si="25"/>
        <v>11480.5</v>
      </c>
      <c r="I148" s="2">
        <f t="shared" si="26"/>
        <v>12331.25</v>
      </c>
      <c r="J148" s="2">
        <f t="shared" si="27"/>
        <v>13222</v>
      </c>
      <c r="K148" s="2">
        <f t="shared" si="28"/>
        <v>13716</v>
      </c>
      <c r="L148" s="2">
        <f t="shared" si="29"/>
        <v>13841.25</v>
      </c>
      <c r="M148" s="2">
        <f t="shared" si="30"/>
        <v>13545</v>
      </c>
      <c r="N148" s="2">
        <f t="shared" si="31"/>
        <v>13950.75</v>
      </c>
      <c r="O148" s="2">
        <f t="shared" si="32"/>
        <v>14193</v>
      </c>
      <c r="P148" s="2">
        <f t="shared" si="33"/>
        <v>14638.75</v>
      </c>
      <c r="Q148" s="2">
        <v>10848</v>
      </c>
      <c r="R148" s="2">
        <v>11003</v>
      </c>
      <c r="S148" s="2">
        <v>11037</v>
      </c>
      <c r="T148" s="2">
        <v>11121</v>
      </c>
      <c r="U148" s="2">
        <v>10937</v>
      </c>
      <c r="V148" s="2">
        <v>11155</v>
      </c>
      <c r="W148" s="2">
        <v>11306</v>
      </c>
      <c r="X148" s="2">
        <v>11277</v>
      </c>
      <c r="Y148" s="2">
        <v>10931</v>
      </c>
      <c r="Z148" s="2">
        <v>11070</v>
      </c>
      <c r="AA148" s="2">
        <v>11206</v>
      </c>
      <c r="AB148" s="2">
        <v>11314</v>
      </c>
      <c r="AC148" s="2">
        <v>11143</v>
      </c>
      <c r="AD148" s="2">
        <v>11359</v>
      </c>
      <c r="AE148" s="2">
        <v>11553</v>
      </c>
      <c r="AF148" s="2">
        <v>11867</v>
      </c>
      <c r="AG148" s="2">
        <v>11921</v>
      </c>
      <c r="AH148" s="2">
        <v>12249</v>
      </c>
      <c r="AI148" s="2">
        <v>12479</v>
      </c>
      <c r="AJ148" s="2">
        <v>12676</v>
      </c>
      <c r="AK148" s="2">
        <v>12726</v>
      </c>
      <c r="AL148" s="2">
        <v>13049</v>
      </c>
      <c r="AM148" s="2">
        <v>13470</v>
      </c>
      <c r="AN148" s="2">
        <v>13643</v>
      </c>
      <c r="AO148" s="2">
        <v>13377</v>
      </c>
      <c r="AP148" s="2">
        <v>13685</v>
      </c>
      <c r="AQ148" s="2">
        <v>13871</v>
      </c>
      <c r="AR148" s="2">
        <v>13931</v>
      </c>
      <c r="AS148" s="2">
        <v>13798</v>
      </c>
      <c r="AT148" s="2">
        <v>13665</v>
      </c>
      <c r="AU148" s="2">
        <v>13951</v>
      </c>
      <c r="AV148" s="2">
        <v>13951</v>
      </c>
      <c r="AW148" s="2">
        <v>13372</v>
      </c>
      <c r="AX148" s="2">
        <v>13397</v>
      </c>
      <c r="AY148" s="2">
        <v>13745</v>
      </c>
      <c r="AZ148" s="2">
        <v>13666</v>
      </c>
      <c r="BA148" s="24">
        <v>13737</v>
      </c>
      <c r="BB148" s="24">
        <v>14058</v>
      </c>
      <c r="BC148" s="24">
        <v>14048</v>
      </c>
      <c r="BD148" s="24">
        <v>13960</v>
      </c>
      <c r="BE148" s="21">
        <v>14024</v>
      </c>
      <c r="BF148" s="21">
        <v>14174</v>
      </c>
      <c r="BG148" s="21">
        <v>14264</v>
      </c>
      <c r="BH148" s="21">
        <v>14310</v>
      </c>
      <c r="BI148" s="21">
        <v>14594</v>
      </c>
      <c r="BJ148" s="21">
        <v>14499</v>
      </c>
      <c r="BK148" s="21">
        <v>14778</v>
      </c>
      <c r="BL148" s="21">
        <v>14684</v>
      </c>
    </row>
    <row r="149" spans="1:64" x14ac:dyDescent="0.2">
      <c r="A149">
        <v>62</v>
      </c>
      <c r="B149">
        <v>3</v>
      </c>
      <c r="C149" s="1">
        <v>624</v>
      </c>
      <c r="D149" t="s">
        <v>75</v>
      </c>
      <c r="E149" s="2">
        <f t="shared" si="34"/>
        <v>17409.75</v>
      </c>
      <c r="F149" s="2">
        <f t="shared" si="35"/>
        <v>15575</v>
      </c>
      <c r="G149" s="2">
        <f t="shared" si="24"/>
        <v>16566</v>
      </c>
      <c r="H149" s="2">
        <f t="shared" si="25"/>
        <v>17041.75</v>
      </c>
      <c r="I149" s="2">
        <f t="shared" si="26"/>
        <v>17473.5</v>
      </c>
      <c r="J149" s="2">
        <f t="shared" si="27"/>
        <v>17917.25</v>
      </c>
      <c r="K149" s="2">
        <f t="shared" si="28"/>
        <v>18352.25</v>
      </c>
      <c r="L149" s="2">
        <f t="shared" si="29"/>
        <v>18636</v>
      </c>
      <c r="M149" s="2">
        <f t="shared" si="30"/>
        <v>19718.5</v>
      </c>
      <c r="N149" s="2">
        <f t="shared" si="31"/>
        <v>20981</v>
      </c>
      <c r="O149" s="2">
        <f t="shared" si="32"/>
        <v>22175.5</v>
      </c>
      <c r="P149" s="2">
        <f t="shared" si="33"/>
        <v>22381.25</v>
      </c>
      <c r="Q149" s="2">
        <v>17056</v>
      </c>
      <c r="R149" s="2">
        <v>17664</v>
      </c>
      <c r="S149" s="2">
        <v>17952</v>
      </c>
      <c r="T149" s="2">
        <v>16967</v>
      </c>
      <c r="U149" s="2">
        <v>15199</v>
      </c>
      <c r="V149" s="2">
        <v>15491</v>
      </c>
      <c r="W149" s="2">
        <v>15948</v>
      </c>
      <c r="X149" s="2">
        <v>15662</v>
      </c>
      <c r="Y149" s="2">
        <v>16209</v>
      </c>
      <c r="Z149" s="2">
        <v>16628</v>
      </c>
      <c r="AA149" s="2">
        <v>16823</v>
      </c>
      <c r="AB149" s="2">
        <v>16604</v>
      </c>
      <c r="AC149" s="2">
        <v>16509</v>
      </c>
      <c r="AD149" s="2">
        <v>17191</v>
      </c>
      <c r="AE149" s="2">
        <v>17455</v>
      </c>
      <c r="AF149" s="2">
        <v>17012</v>
      </c>
      <c r="AG149" s="2">
        <v>17173</v>
      </c>
      <c r="AH149" s="2">
        <v>17721</v>
      </c>
      <c r="AI149" s="2">
        <v>17859</v>
      </c>
      <c r="AJ149" s="2">
        <v>17141</v>
      </c>
      <c r="AK149" s="2">
        <v>17283</v>
      </c>
      <c r="AL149" s="2">
        <v>18014</v>
      </c>
      <c r="AM149" s="2">
        <v>18479</v>
      </c>
      <c r="AN149" s="2">
        <v>17893</v>
      </c>
      <c r="AO149" s="2">
        <v>17932</v>
      </c>
      <c r="AP149" s="2">
        <v>18603</v>
      </c>
      <c r="AQ149" s="2">
        <v>18757</v>
      </c>
      <c r="AR149" s="2">
        <v>18117</v>
      </c>
      <c r="AS149" s="2">
        <v>18285</v>
      </c>
      <c r="AT149" s="2">
        <v>18828</v>
      </c>
      <c r="AU149" s="2">
        <v>18829</v>
      </c>
      <c r="AV149" s="2">
        <v>18602</v>
      </c>
      <c r="AW149" s="2">
        <v>19331</v>
      </c>
      <c r="AX149" s="2">
        <v>20081</v>
      </c>
      <c r="AY149" s="2">
        <v>19742</v>
      </c>
      <c r="AZ149" s="2">
        <v>19720</v>
      </c>
      <c r="BA149" s="24">
        <v>20100</v>
      </c>
      <c r="BB149" s="24">
        <v>21132</v>
      </c>
      <c r="BC149" s="24">
        <v>21555</v>
      </c>
      <c r="BD149" s="24">
        <v>21137</v>
      </c>
      <c r="BE149" s="21">
        <v>21139</v>
      </c>
      <c r="BF149" s="21">
        <v>22377</v>
      </c>
      <c r="BG149" s="21">
        <v>22788</v>
      </c>
      <c r="BH149" s="21">
        <v>22398</v>
      </c>
      <c r="BI149" s="21">
        <v>22485</v>
      </c>
      <c r="BJ149" s="21">
        <v>22877</v>
      </c>
      <c r="BK149" s="21">
        <v>22899</v>
      </c>
      <c r="BL149" s="21">
        <v>21264</v>
      </c>
    </row>
    <row r="150" spans="1:64" x14ac:dyDescent="0.2">
      <c r="A150">
        <v>10</v>
      </c>
      <c r="B150">
        <v>1</v>
      </c>
      <c r="C150" s="1">
        <v>1026</v>
      </c>
      <c r="D150" s="3" t="s">
        <v>48</v>
      </c>
      <c r="E150" s="2">
        <f t="shared" si="34"/>
        <v>72614</v>
      </c>
      <c r="F150" s="2">
        <f t="shared" si="35"/>
        <v>75979.75</v>
      </c>
      <c r="G150" s="2">
        <f t="shared" si="24"/>
        <v>80225.25</v>
      </c>
      <c r="H150" s="2">
        <f t="shared" si="25"/>
        <v>83325.25</v>
      </c>
      <c r="I150" s="2">
        <f t="shared" si="26"/>
        <v>85149.75</v>
      </c>
      <c r="J150" s="2">
        <f t="shared" si="27"/>
        <v>86521.5</v>
      </c>
      <c r="K150" s="2">
        <f t="shared" si="28"/>
        <v>91550.75</v>
      </c>
      <c r="L150" s="2">
        <f t="shared" si="29"/>
        <v>95940.75</v>
      </c>
      <c r="M150" s="2">
        <f t="shared" si="30"/>
        <v>102350.5</v>
      </c>
      <c r="N150" s="2">
        <f t="shared" si="31"/>
        <v>109378.5</v>
      </c>
      <c r="O150" s="2">
        <f t="shared" si="32"/>
        <v>117673.25</v>
      </c>
      <c r="P150" s="2">
        <f t="shared" si="33"/>
        <v>124164.5</v>
      </c>
      <c r="Q150" s="2">
        <v>69647</v>
      </c>
      <c r="R150" s="2">
        <v>74229</v>
      </c>
      <c r="S150" s="2">
        <v>74017</v>
      </c>
      <c r="T150" s="2">
        <v>72563</v>
      </c>
      <c r="U150" s="2">
        <v>72213</v>
      </c>
      <c r="V150" s="2">
        <v>77071</v>
      </c>
      <c r="W150" s="2">
        <v>77931</v>
      </c>
      <c r="X150" s="2">
        <v>76704</v>
      </c>
      <c r="Y150" s="2">
        <v>76939</v>
      </c>
      <c r="Z150" s="2">
        <v>81365</v>
      </c>
      <c r="AA150" s="2">
        <v>82238</v>
      </c>
      <c r="AB150" s="2">
        <v>80359</v>
      </c>
      <c r="AC150" s="2">
        <v>80362</v>
      </c>
      <c r="AD150" s="2">
        <v>84463</v>
      </c>
      <c r="AE150" s="2">
        <v>84554</v>
      </c>
      <c r="AF150" s="2">
        <v>83922</v>
      </c>
      <c r="AG150" s="2">
        <v>82674</v>
      </c>
      <c r="AH150" s="2">
        <v>86078</v>
      </c>
      <c r="AI150" s="2">
        <v>87065</v>
      </c>
      <c r="AJ150" s="2">
        <v>84782</v>
      </c>
      <c r="AK150" s="2">
        <v>83279</v>
      </c>
      <c r="AL150" s="2">
        <v>87633</v>
      </c>
      <c r="AM150" s="2">
        <v>87750</v>
      </c>
      <c r="AN150" s="2">
        <v>87424</v>
      </c>
      <c r="AO150" s="2">
        <v>87392</v>
      </c>
      <c r="AP150" s="2">
        <v>93155</v>
      </c>
      <c r="AQ150" s="2">
        <v>93212</v>
      </c>
      <c r="AR150" s="2">
        <v>92444</v>
      </c>
      <c r="AS150" s="2">
        <v>91677</v>
      </c>
      <c r="AT150" s="2">
        <v>96853</v>
      </c>
      <c r="AU150" s="2">
        <v>96949</v>
      </c>
      <c r="AV150" s="2">
        <v>98284</v>
      </c>
      <c r="AW150" s="2">
        <v>97817</v>
      </c>
      <c r="AX150" s="2">
        <v>103547</v>
      </c>
      <c r="AY150" s="2">
        <v>104260</v>
      </c>
      <c r="AZ150" s="2">
        <v>103778</v>
      </c>
      <c r="BA150" s="24">
        <v>104523</v>
      </c>
      <c r="BB150" s="24">
        <v>109997</v>
      </c>
      <c r="BC150" s="24">
        <v>111689</v>
      </c>
      <c r="BD150" s="24">
        <v>111305</v>
      </c>
      <c r="BE150" s="21">
        <v>111511</v>
      </c>
      <c r="BF150" s="21">
        <v>118818</v>
      </c>
      <c r="BG150" s="21">
        <v>120232</v>
      </c>
      <c r="BH150" s="21">
        <v>120132</v>
      </c>
      <c r="BI150" s="21">
        <v>119779</v>
      </c>
      <c r="BJ150" s="21">
        <v>125325</v>
      </c>
      <c r="BK150" s="21">
        <v>126374</v>
      </c>
      <c r="BL150" s="21">
        <v>125180</v>
      </c>
    </row>
    <row r="151" spans="1:64" x14ac:dyDescent="0.2">
      <c r="A151">
        <v>71</v>
      </c>
      <c r="B151">
        <v>2</v>
      </c>
      <c r="C151" s="1">
        <v>71</v>
      </c>
      <c r="D151" s="3" t="s">
        <v>49</v>
      </c>
      <c r="E151" s="2">
        <f t="shared" si="34"/>
        <v>10532.5</v>
      </c>
      <c r="F151" s="2">
        <f t="shared" si="35"/>
        <v>10620</v>
      </c>
      <c r="G151" s="2">
        <f t="shared" si="24"/>
        <v>11052.25</v>
      </c>
      <c r="H151" s="2">
        <f t="shared" si="25"/>
        <v>11679</v>
      </c>
      <c r="I151" s="2">
        <f t="shared" si="26"/>
        <v>12223</v>
      </c>
      <c r="J151" s="2">
        <f t="shared" si="27"/>
        <v>12261.75</v>
      </c>
      <c r="K151" s="2">
        <f t="shared" si="28"/>
        <v>12577.75</v>
      </c>
      <c r="L151" s="2">
        <f t="shared" si="29"/>
        <v>11978.25</v>
      </c>
      <c r="M151" s="2">
        <f t="shared" si="30"/>
        <v>12700</v>
      </c>
      <c r="N151" s="2">
        <f t="shared" si="31"/>
        <v>14222.25</v>
      </c>
      <c r="O151" s="2">
        <f t="shared" si="32"/>
        <v>15433</v>
      </c>
      <c r="P151" s="2">
        <f t="shared" si="33"/>
        <v>16302.5</v>
      </c>
      <c r="Q151" s="2">
        <v>9843</v>
      </c>
      <c r="R151" s="2">
        <v>11130</v>
      </c>
      <c r="S151" s="2">
        <v>11158</v>
      </c>
      <c r="T151" s="2">
        <v>9999</v>
      </c>
      <c r="U151" s="2">
        <v>9710</v>
      </c>
      <c r="V151" s="2">
        <v>11078</v>
      </c>
      <c r="W151" s="2">
        <v>11492</v>
      </c>
      <c r="X151" s="2">
        <v>10200</v>
      </c>
      <c r="Y151" s="2">
        <v>10022</v>
      </c>
      <c r="Z151" s="2">
        <v>11470</v>
      </c>
      <c r="AA151" s="2">
        <v>11924</v>
      </c>
      <c r="AB151" s="2">
        <v>10793</v>
      </c>
      <c r="AC151" s="2">
        <v>10572</v>
      </c>
      <c r="AD151" s="2">
        <v>12095</v>
      </c>
      <c r="AE151" s="2">
        <v>12638</v>
      </c>
      <c r="AF151" s="2">
        <v>11411</v>
      </c>
      <c r="AG151" s="2">
        <v>11070</v>
      </c>
      <c r="AH151" s="2">
        <v>12399</v>
      </c>
      <c r="AI151" s="2">
        <v>13232</v>
      </c>
      <c r="AJ151" s="2">
        <v>12191</v>
      </c>
      <c r="AK151" s="2">
        <v>11301</v>
      </c>
      <c r="AL151" s="2">
        <v>12730</v>
      </c>
      <c r="AM151" s="2">
        <v>13025</v>
      </c>
      <c r="AN151" s="2">
        <v>11991</v>
      </c>
      <c r="AO151" s="2">
        <v>11424</v>
      </c>
      <c r="AP151" s="2">
        <v>12995</v>
      </c>
      <c r="AQ151" s="2">
        <v>13432</v>
      </c>
      <c r="AR151" s="2">
        <v>12460</v>
      </c>
      <c r="AS151" s="2">
        <v>10965</v>
      </c>
      <c r="AT151" s="2">
        <v>12145</v>
      </c>
      <c r="AU151" s="2">
        <v>12443</v>
      </c>
      <c r="AV151" s="2">
        <v>12360</v>
      </c>
      <c r="AW151" s="2">
        <v>11428</v>
      </c>
      <c r="AX151" s="2">
        <v>13254</v>
      </c>
      <c r="AY151" s="2">
        <v>13364</v>
      </c>
      <c r="AZ151" s="2">
        <v>12754</v>
      </c>
      <c r="BA151" s="24">
        <v>12837</v>
      </c>
      <c r="BB151" s="24">
        <v>14354</v>
      </c>
      <c r="BC151" s="24">
        <v>15230</v>
      </c>
      <c r="BD151" s="24">
        <v>14468</v>
      </c>
      <c r="BE151" s="21">
        <v>13952</v>
      </c>
      <c r="BF151" s="21">
        <v>15756</v>
      </c>
      <c r="BG151" s="21">
        <v>16399</v>
      </c>
      <c r="BH151" s="21">
        <v>15625</v>
      </c>
      <c r="BI151" s="21">
        <v>14720</v>
      </c>
      <c r="BJ151" s="21">
        <v>16661</v>
      </c>
      <c r="BK151" s="21">
        <v>17279</v>
      </c>
      <c r="BL151" s="21">
        <v>16550</v>
      </c>
    </row>
    <row r="152" spans="1:64" x14ac:dyDescent="0.2">
      <c r="A152">
        <v>71</v>
      </c>
      <c r="B152">
        <v>3</v>
      </c>
      <c r="C152" s="1">
        <v>711</v>
      </c>
      <c r="D152" t="s">
        <v>69</v>
      </c>
      <c r="E152" s="2">
        <f t="shared" si="34"/>
        <v>1272.25</v>
      </c>
      <c r="F152" s="2">
        <f t="shared" si="35"/>
        <v>1221</v>
      </c>
      <c r="G152" s="2">
        <f t="shared" si="24"/>
        <v>1350.25</v>
      </c>
      <c r="H152" s="2">
        <f t="shared" si="25"/>
        <v>1542.5</v>
      </c>
      <c r="I152" s="2">
        <f t="shared" si="26"/>
        <v>1597</v>
      </c>
      <c r="J152" s="2">
        <f t="shared" si="27"/>
        <v>1811.75</v>
      </c>
      <c r="K152" s="2">
        <f t="shared" si="28"/>
        <v>1978.25</v>
      </c>
      <c r="L152" s="2">
        <f t="shared" si="29"/>
        <v>2207.25</v>
      </c>
      <c r="M152" s="2">
        <f t="shared" si="30"/>
        <v>2602.5</v>
      </c>
      <c r="N152" s="2">
        <f t="shared" si="31"/>
        <v>2921.5</v>
      </c>
      <c r="O152" s="2">
        <f t="shared" si="32"/>
        <v>3536.75</v>
      </c>
      <c r="P152" s="2">
        <f t="shared" si="33"/>
        <v>3551</v>
      </c>
      <c r="Q152" s="2">
        <v>1236</v>
      </c>
      <c r="R152" s="2">
        <v>1408</v>
      </c>
      <c r="S152" s="2">
        <v>1194</v>
      </c>
      <c r="T152" s="2">
        <v>1251</v>
      </c>
      <c r="U152" s="2">
        <v>1234</v>
      </c>
      <c r="V152" s="2">
        <v>1309</v>
      </c>
      <c r="W152" s="2">
        <v>1148</v>
      </c>
      <c r="X152" s="2">
        <v>1193</v>
      </c>
      <c r="Y152" s="2">
        <v>1333</v>
      </c>
      <c r="Z152" s="2">
        <v>1442</v>
      </c>
      <c r="AA152" s="2">
        <v>1320</v>
      </c>
      <c r="AB152" s="2">
        <v>1306</v>
      </c>
      <c r="AC152" s="2">
        <v>1439</v>
      </c>
      <c r="AD152" s="2">
        <v>1680</v>
      </c>
      <c r="AE152" s="2">
        <v>1535</v>
      </c>
      <c r="AF152" s="2">
        <v>1516</v>
      </c>
      <c r="AG152" s="2">
        <v>1502</v>
      </c>
      <c r="AH152" s="2">
        <v>1590</v>
      </c>
      <c r="AI152" s="2">
        <v>1568</v>
      </c>
      <c r="AJ152" s="2">
        <v>1728</v>
      </c>
      <c r="AK152" s="2">
        <v>1766</v>
      </c>
      <c r="AL152" s="2">
        <v>1996</v>
      </c>
      <c r="AM152" s="2">
        <v>1707</v>
      </c>
      <c r="AN152" s="2">
        <v>1778</v>
      </c>
      <c r="AO152" s="2">
        <v>1873</v>
      </c>
      <c r="AP152" s="2">
        <v>2120</v>
      </c>
      <c r="AQ152" s="2">
        <v>1985</v>
      </c>
      <c r="AR152" s="2">
        <v>1935</v>
      </c>
      <c r="AS152" s="2">
        <v>1869</v>
      </c>
      <c r="AT152" s="2">
        <v>2055</v>
      </c>
      <c r="AU152" s="2">
        <v>1839</v>
      </c>
      <c r="AV152" s="2">
        <v>3066</v>
      </c>
      <c r="AW152" s="2">
        <v>2333</v>
      </c>
      <c r="AX152" s="2">
        <v>2985</v>
      </c>
      <c r="AY152" s="2">
        <v>2407</v>
      </c>
      <c r="AZ152" s="2">
        <v>2685</v>
      </c>
      <c r="BA152" s="24">
        <v>2571</v>
      </c>
      <c r="BB152" s="24">
        <v>3019</v>
      </c>
      <c r="BC152" s="24">
        <v>2995</v>
      </c>
      <c r="BD152" s="24">
        <v>3101</v>
      </c>
      <c r="BE152" s="21">
        <v>3164</v>
      </c>
      <c r="BF152" s="21">
        <v>3732</v>
      </c>
      <c r="BG152" s="21">
        <v>3601</v>
      </c>
      <c r="BH152" s="21">
        <v>3650</v>
      </c>
      <c r="BI152" s="21">
        <v>3216</v>
      </c>
      <c r="BJ152" s="21">
        <v>3826</v>
      </c>
      <c r="BK152" s="21">
        <v>3533</v>
      </c>
      <c r="BL152" s="21">
        <v>3629</v>
      </c>
    </row>
    <row r="153" spans="1:64" x14ac:dyDescent="0.2">
      <c r="A153">
        <v>71</v>
      </c>
      <c r="B153">
        <v>3</v>
      </c>
      <c r="C153" s="1">
        <v>712</v>
      </c>
      <c r="D153" t="s">
        <v>70</v>
      </c>
      <c r="E153" s="2">
        <f t="shared" si="34"/>
        <v>2567.25</v>
      </c>
      <c r="F153" s="2">
        <f t="shared" si="35"/>
        <v>2358.25</v>
      </c>
      <c r="G153" s="2">
        <f t="shared" si="24"/>
        <v>2218</v>
      </c>
      <c r="H153" s="2">
        <f t="shared" si="25"/>
        <v>2533.5</v>
      </c>
      <c r="I153" s="2">
        <f t="shared" si="26"/>
        <v>2702.25</v>
      </c>
      <c r="J153" s="2">
        <f t="shared" si="27"/>
        <v>2543.75</v>
      </c>
      <c r="K153" s="2">
        <f t="shared" si="28"/>
        <v>2530</v>
      </c>
      <c r="L153" s="2">
        <f t="shared" si="29"/>
        <v>2465.75</v>
      </c>
      <c r="M153" s="2">
        <f t="shared" si="30"/>
        <v>2579.25</v>
      </c>
      <c r="N153" s="2">
        <f t="shared" si="31"/>
        <v>2996.25</v>
      </c>
      <c r="O153" s="2">
        <f t="shared" si="32"/>
        <v>3151.5</v>
      </c>
      <c r="P153" s="2">
        <f t="shared" si="33"/>
        <v>3201.5</v>
      </c>
      <c r="Q153" s="2">
        <v>2456</v>
      </c>
      <c r="R153" s="2">
        <v>2850</v>
      </c>
      <c r="S153" s="2">
        <v>2859</v>
      </c>
      <c r="T153" s="2">
        <v>2104</v>
      </c>
      <c r="U153" s="2">
        <v>1959</v>
      </c>
      <c r="V153" s="2">
        <v>2477</v>
      </c>
      <c r="W153" s="2">
        <v>2858</v>
      </c>
      <c r="X153" s="2">
        <v>2139</v>
      </c>
      <c r="Y153" s="2">
        <v>1832</v>
      </c>
      <c r="Z153" s="2">
        <v>2261</v>
      </c>
      <c r="AA153" s="2">
        <v>2703</v>
      </c>
      <c r="AB153" s="2">
        <v>2076</v>
      </c>
      <c r="AC153" s="2">
        <v>1993</v>
      </c>
      <c r="AD153" s="2">
        <v>2539</v>
      </c>
      <c r="AE153" s="2">
        <v>3092</v>
      </c>
      <c r="AF153" s="2">
        <v>2510</v>
      </c>
      <c r="AG153" s="2">
        <v>2075</v>
      </c>
      <c r="AH153" s="2">
        <v>2634</v>
      </c>
      <c r="AI153" s="2">
        <v>3302</v>
      </c>
      <c r="AJ153" s="2">
        <v>2798</v>
      </c>
      <c r="AK153" s="2">
        <v>2098</v>
      </c>
      <c r="AL153" s="2">
        <v>2579</v>
      </c>
      <c r="AM153" s="2">
        <v>3013</v>
      </c>
      <c r="AN153" s="2">
        <v>2485</v>
      </c>
      <c r="AO153" s="2">
        <v>2032</v>
      </c>
      <c r="AP153" s="2">
        <v>2552</v>
      </c>
      <c r="AQ153" s="2">
        <v>2966</v>
      </c>
      <c r="AR153" s="2">
        <v>2570</v>
      </c>
      <c r="AS153" s="2">
        <v>2249</v>
      </c>
      <c r="AT153" s="2">
        <v>2552</v>
      </c>
      <c r="AU153" s="2">
        <v>2899</v>
      </c>
      <c r="AV153" s="2">
        <v>2163</v>
      </c>
      <c r="AW153" s="2">
        <v>2043</v>
      </c>
      <c r="AX153" s="2">
        <v>2556</v>
      </c>
      <c r="AY153" s="2">
        <v>3055</v>
      </c>
      <c r="AZ153" s="2">
        <v>2663</v>
      </c>
      <c r="BA153" s="24">
        <v>2453</v>
      </c>
      <c r="BB153" s="24">
        <v>2779</v>
      </c>
      <c r="BC153" s="24">
        <v>3516</v>
      </c>
      <c r="BD153" s="24">
        <v>3237</v>
      </c>
      <c r="BE153" s="21">
        <v>2799</v>
      </c>
      <c r="BF153" s="21">
        <v>2967</v>
      </c>
      <c r="BG153" s="21">
        <v>3588</v>
      </c>
      <c r="BH153" s="21">
        <v>3252</v>
      </c>
      <c r="BI153" s="21">
        <v>2704</v>
      </c>
      <c r="BJ153" s="21">
        <v>3068</v>
      </c>
      <c r="BK153" s="21">
        <v>3668</v>
      </c>
      <c r="BL153" s="21">
        <v>3366</v>
      </c>
    </row>
    <row r="154" spans="1:64" x14ac:dyDescent="0.2">
      <c r="A154">
        <v>71</v>
      </c>
      <c r="B154">
        <v>3</v>
      </c>
      <c r="C154" s="1">
        <v>713</v>
      </c>
      <c r="D154" t="s">
        <v>71</v>
      </c>
      <c r="E154" s="2">
        <f t="shared" si="34"/>
        <v>6692.75</v>
      </c>
      <c r="F154" s="2">
        <f t="shared" si="35"/>
        <v>7040.75</v>
      </c>
      <c r="G154" s="2">
        <f t="shared" si="24"/>
        <v>7484.25</v>
      </c>
      <c r="H154" s="2">
        <f t="shared" si="25"/>
        <v>7603.25</v>
      </c>
      <c r="I154" s="2">
        <f t="shared" si="26"/>
        <v>7923.25</v>
      </c>
      <c r="J154" s="2">
        <f t="shared" si="27"/>
        <v>7906</v>
      </c>
      <c r="K154" s="2">
        <f t="shared" si="28"/>
        <v>8069.25</v>
      </c>
      <c r="L154" s="2">
        <f t="shared" si="29"/>
        <v>7305.25</v>
      </c>
      <c r="M154" s="2">
        <f t="shared" si="30"/>
        <v>7518.5</v>
      </c>
      <c r="N154" s="2">
        <f t="shared" si="31"/>
        <v>8304.75</v>
      </c>
      <c r="O154" s="2">
        <f t="shared" si="32"/>
        <v>8745.25</v>
      </c>
      <c r="P154" s="2">
        <f t="shared" si="33"/>
        <v>9550</v>
      </c>
      <c r="Q154" s="2">
        <v>6150</v>
      </c>
      <c r="R154" s="2">
        <v>6871</v>
      </c>
      <c r="S154" s="2">
        <v>7105</v>
      </c>
      <c r="T154" s="2">
        <v>6645</v>
      </c>
      <c r="U154" s="2">
        <v>6517</v>
      </c>
      <c r="V154" s="2">
        <v>7292</v>
      </c>
      <c r="W154" s="2">
        <v>7486</v>
      </c>
      <c r="X154" s="2">
        <v>6868</v>
      </c>
      <c r="Y154" s="2">
        <v>6857</v>
      </c>
      <c r="Z154" s="2">
        <v>7767</v>
      </c>
      <c r="AA154" s="2">
        <v>7901</v>
      </c>
      <c r="AB154" s="2">
        <v>7412</v>
      </c>
      <c r="AC154" s="2">
        <v>7141</v>
      </c>
      <c r="AD154" s="2">
        <v>7876</v>
      </c>
      <c r="AE154" s="2">
        <v>8010</v>
      </c>
      <c r="AF154" s="2">
        <v>7386</v>
      </c>
      <c r="AG154" s="2">
        <v>7493</v>
      </c>
      <c r="AH154" s="2">
        <v>8174</v>
      </c>
      <c r="AI154" s="2">
        <v>8362</v>
      </c>
      <c r="AJ154" s="2">
        <v>7664</v>
      </c>
      <c r="AK154" s="2">
        <v>7437</v>
      </c>
      <c r="AL154" s="2">
        <v>8154</v>
      </c>
      <c r="AM154" s="2">
        <v>8305</v>
      </c>
      <c r="AN154" s="2">
        <v>7728</v>
      </c>
      <c r="AO154" s="2">
        <v>7518</v>
      </c>
      <c r="AP154" s="2">
        <v>8323</v>
      </c>
      <c r="AQ154" s="2">
        <v>8481</v>
      </c>
      <c r="AR154" s="2">
        <v>7955</v>
      </c>
      <c r="AS154" s="2">
        <v>6847</v>
      </c>
      <c r="AT154" s="2">
        <v>7538</v>
      </c>
      <c r="AU154" s="2">
        <v>7704</v>
      </c>
      <c r="AV154" s="2">
        <v>7132</v>
      </c>
      <c r="AW154" s="2">
        <v>7052</v>
      </c>
      <c r="AX154" s="2">
        <v>7713</v>
      </c>
      <c r="AY154" s="2">
        <v>7903</v>
      </c>
      <c r="AZ154" s="2">
        <v>7406</v>
      </c>
      <c r="BA154" s="24">
        <v>7813</v>
      </c>
      <c r="BB154" s="24">
        <v>8557</v>
      </c>
      <c r="BC154" s="24">
        <v>8719</v>
      </c>
      <c r="BD154" s="24">
        <v>8130</v>
      </c>
      <c r="BE154" s="21">
        <v>7989</v>
      </c>
      <c r="BF154" s="21">
        <v>9058</v>
      </c>
      <c r="BG154" s="21">
        <v>9210</v>
      </c>
      <c r="BH154" s="21">
        <v>8724</v>
      </c>
      <c r="BI154" s="21">
        <v>8800</v>
      </c>
      <c r="BJ154" s="21">
        <v>9767</v>
      </c>
      <c r="BK154" s="21">
        <v>10078</v>
      </c>
      <c r="BL154" s="21">
        <v>9555</v>
      </c>
    </row>
    <row r="155" spans="1:64" x14ac:dyDescent="0.2">
      <c r="A155">
        <v>72</v>
      </c>
      <c r="B155">
        <v>2</v>
      </c>
      <c r="C155" s="1">
        <v>72</v>
      </c>
      <c r="D155" s="3" t="s">
        <v>50</v>
      </c>
      <c r="E155" s="2">
        <f t="shared" si="34"/>
        <v>62081.5</v>
      </c>
      <c r="F155" s="2">
        <f t="shared" si="35"/>
        <v>65359.5</v>
      </c>
      <c r="G155" s="2">
        <f t="shared" si="24"/>
        <v>69172.5</v>
      </c>
      <c r="H155" s="2">
        <f t="shared" si="25"/>
        <v>71646.25</v>
      </c>
      <c r="I155" s="2">
        <f t="shared" si="26"/>
        <v>72926.5</v>
      </c>
      <c r="J155" s="2">
        <f t="shared" si="27"/>
        <v>74259.75</v>
      </c>
      <c r="K155" s="2">
        <f t="shared" si="28"/>
        <v>78973.5</v>
      </c>
      <c r="L155" s="2">
        <f t="shared" si="29"/>
        <v>83962.5</v>
      </c>
      <c r="M155" s="2">
        <f t="shared" si="30"/>
        <v>89650</v>
      </c>
      <c r="N155" s="2">
        <f t="shared" si="31"/>
        <v>95156.25</v>
      </c>
      <c r="O155" s="2">
        <f t="shared" si="32"/>
        <v>102240</v>
      </c>
      <c r="P155" s="2">
        <f t="shared" si="33"/>
        <v>107862.5</v>
      </c>
      <c r="Q155" s="2">
        <v>59804</v>
      </c>
      <c r="R155" s="2">
        <v>63099</v>
      </c>
      <c r="S155" s="2">
        <v>62859</v>
      </c>
      <c r="T155" s="2">
        <v>62564</v>
      </c>
      <c r="U155" s="2">
        <v>62503</v>
      </c>
      <c r="V155" s="2">
        <v>65993</v>
      </c>
      <c r="W155" s="2">
        <v>66439</v>
      </c>
      <c r="X155" s="2">
        <v>66503</v>
      </c>
      <c r="Y155" s="2">
        <v>66917</v>
      </c>
      <c r="Z155" s="2">
        <v>69894</v>
      </c>
      <c r="AA155" s="2">
        <v>70314</v>
      </c>
      <c r="AB155" s="2">
        <v>69565</v>
      </c>
      <c r="AC155" s="2">
        <v>69790</v>
      </c>
      <c r="AD155" s="2">
        <v>72368</v>
      </c>
      <c r="AE155" s="2">
        <v>71917</v>
      </c>
      <c r="AF155" s="2">
        <v>72510</v>
      </c>
      <c r="AG155" s="2">
        <v>71603</v>
      </c>
      <c r="AH155" s="2">
        <v>73679</v>
      </c>
      <c r="AI155" s="2">
        <v>73833</v>
      </c>
      <c r="AJ155" s="2">
        <v>72591</v>
      </c>
      <c r="AK155" s="2">
        <v>71978</v>
      </c>
      <c r="AL155" s="2">
        <v>74903</v>
      </c>
      <c r="AM155" s="2">
        <v>74725</v>
      </c>
      <c r="AN155" s="2">
        <v>75433</v>
      </c>
      <c r="AO155" s="2">
        <v>75968</v>
      </c>
      <c r="AP155" s="2">
        <v>80161</v>
      </c>
      <c r="AQ155" s="2">
        <v>79780</v>
      </c>
      <c r="AR155" s="2">
        <v>79985</v>
      </c>
      <c r="AS155" s="2">
        <v>80712</v>
      </c>
      <c r="AT155" s="2">
        <v>84708</v>
      </c>
      <c r="AU155" s="2">
        <v>84506</v>
      </c>
      <c r="AV155" s="2">
        <v>85924</v>
      </c>
      <c r="AW155" s="2">
        <v>86388</v>
      </c>
      <c r="AX155" s="2">
        <v>90292</v>
      </c>
      <c r="AY155" s="2">
        <v>90896</v>
      </c>
      <c r="AZ155" s="2">
        <v>91024</v>
      </c>
      <c r="BA155" s="24">
        <v>91686</v>
      </c>
      <c r="BB155" s="24">
        <v>95643</v>
      </c>
      <c r="BC155" s="24">
        <v>96459</v>
      </c>
      <c r="BD155" s="24">
        <v>96837</v>
      </c>
      <c r="BE155" s="21">
        <v>97559</v>
      </c>
      <c r="BF155" s="21">
        <v>103061</v>
      </c>
      <c r="BG155" s="21">
        <v>103833</v>
      </c>
      <c r="BH155" s="21">
        <v>104507</v>
      </c>
      <c r="BI155" s="21">
        <v>105059</v>
      </c>
      <c r="BJ155" s="21">
        <v>108664</v>
      </c>
      <c r="BK155" s="21">
        <v>109096</v>
      </c>
      <c r="BL155" s="21">
        <v>108631</v>
      </c>
    </row>
    <row r="156" spans="1:64" x14ac:dyDescent="0.2">
      <c r="A156">
        <v>72</v>
      </c>
      <c r="B156">
        <v>3</v>
      </c>
      <c r="C156" s="1">
        <v>721</v>
      </c>
      <c r="D156" t="s">
        <v>67</v>
      </c>
      <c r="E156" s="2">
        <f t="shared" si="34"/>
        <v>7308.75</v>
      </c>
      <c r="F156" s="2">
        <f t="shared" si="35"/>
        <v>7659.25</v>
      </c>
      <c r="G156" s="2">
        <f t="shared" si="24"/>
        <v>8148.5</v>
      </c>
      <c r="H156" s="2">
        <f t="shared" si="25"/>
        <v>8345.25</v>
      </c>
      <c r="I156" s="2">
        <f t="shared" si="26"/>
        <v>8111.75</v>
      </c>
      <c r="J156" s="2">
        <f t="shared" si="27"/>
        <v>8389.75</v>
      </c>
      <c r="K156" s="2">
        <f t="shared" si="28"/>
        <v>9098.25</v>
      </c>
      <c r="L156" s="2">
        <f t="shared" si="29"/>
        <v>10405.75</v>
      </c>
      <c r="M156" s="2">
        <f t="shared" si="30"/>
        <v>10761</v>
      </c>
      <c r="N156" s="2">
        <f t="shared" si="31"/>
        <v>11364</v>
      </c>
      <c r="O156" s="2">
        <f t="shared" si="32"/>
        <v>12078.5</v>
      </c>
      <c r="P156" s="2">
        <f t="shared" si="33"/>
        <v>12517.5</v>
      </c>
      <c r="Q156" s="2">
        <v>7145</v>
      </c>
      <c r="R156" s="2">
        <v>7442</v>
      </c>
      <c r="S156" s="2">
        <v>7425</v>
      </c>
      <c r="T156" s="2">
        <v>7223</v>
      </c>
      <c r="U156" s="2">
        <v>7336</v>
      </c>
      <c r="V156" s="2">
        <v>7661</v>
      </c>
      <c r="W156" s="2">
        <v>7839</v>
      </c>
      <c r="X156" s="2">
        <v>7801</v>
      </c>
      <c r="Y156" s="2">
        <v>7928</v>
      </c>
      <c r="Z156" s="2">
        <v>8249</v>
      </c>
      <c r="AA156" s="2">
        <v>8317</v>
      </c>
      <c r="AB156" s="2">
        <v>8100</v>
      </c>
      <c r="AC156" s="2">
        <v>8000</v>
      </c>
      <c r="AD156" s="2">
        <v>8404</v>
      </c>
      <c r="AE156" s="2">
        <v>8474</v>
      </c>
      <c r="AF156" s="2">
        <v>8503</v>
      </c>
      <c r="AG156" s="2">
        <v>8237</v>
      </c>
      <c r="AH156" s="2">
        <v>8175</v>
      </c>
      <c r="AI156" s="2">
        <v>8118</v>
      </c>
      <c r="AJ156" s="2">
        <v>7917</v>
      </c>
      <c r="AK156" s="2">
        <v>7987</v>
      </c>
      <c r="AL156" s="2">
        <v>8491</v>
      </c>
      <c r="AM156" s="2">
        <v>8554</v>
      </c>
      <c r="AN156" s="2">
        <v>8527</v>
      </c>
      <c r="AO156" s="2">
        <v>8586</v>
      </c>
      <c r="AP156" s="2">
        <v>9278</v>
      </c>
      <c r="AQ156" s="2">
        <v>9340</v>
      </c>
      <c r="AR156" s="2">
        <v>9189</v>
      </c>
      <c r="AS156" s="2">
        <v>9960</v>
      </c>
      <c r="AT156" s="2">
        <v>10515</v>
      </c>
      <c r="AU156" s="2">
        <v>10576</v>
      </c>
      <c r="AV156" s="2">
        <v>10572</v>
      </c>
      <c r="AW156" s="2">
        <v>10592</v>
      </c>
      <c r="AX156" s="2">
        <v>10847</v>
      </c>
      <c r="AY156" s="2">
        <v>10998</v>
      </c>
      <c r="AZ156" s="2">
        <v>10607</v>
      </c>
      <c r="BA156" s="24">
        <v>10973</v>
      </c>
      <c r="BB156" s="24">
        <v>11444</v>
      </c>
      <c r="BC156" s="24">
        <v>11603</v>
      </c>
      <c r="BD156" s="24">
        <v>11436</v>
      </c>
      <c r="BE156" s="21">
        <v>11456</v>
      </c>
      <c r="BF156" s="21">
        <v>12218</v>
      </c>
      <c r="BG156" s="21">
        <v>12321</v>
      </c>
      <c r="BH156" s="21">
        <v>12319</v>
      </c>
      <c r="BI156" s="21">
        <v>12135</v>
      </c>
      <c r="BJ156" s="21">
        <v>12546</v>
      </c>
      <c r="BK156" s="21">
        <v>12773</v>
      </c>
      <c r="BL156" s="21">
        <v>12616</v>
      </c>
    </row>
    <row r="157" spans="1:64" x14ac:dyDescent="0.2">
      <c r="A157">
        <v>72</v>
      </c>
      <c r="B157">
        <v>3</v>
      </c>
      <c r="C157" s="1">
        <v>722</v>
      </c>
      <c r="D157" t="s">
        <v>68</v>
      </c>
      <c r="E157" s="2">
        <f t="shared" si="34"/>
        <v>54773.25</v>
      </c>
      <c r="F157" s="2">
        <f t="shared" si="35"/>
        <v>57700.25</v>
      </c>
      <c r="G157" s="2">
        <f t="shared" si="24"/>
        <v>61024.25</v>
      </c>
      <c r="H157" s="2">
        <f t="shared" si="25"/>
        <v>63301</v>
      </c>
      <c r="I157" s="2">
        <f t="shared" si="26"/>
        <v>64814.75</v>
      </c>
      <c r="J157" s="2">
        <f t="shared" si="27"/>
        <v>65870.25</v>
      </c>
      <c r="K157" s="2">
        <f t="shared" si="28"/>
        <v>69875</v>
      </c>
      <c r="L157" s="2">
        <f t="shared" si="29"/>
        <v>73556.75</v>
      </c>
      <c r="M157" s="2">
        <f t="shared" si="30"/>
        <v>78889.5</v>
      </c>
      <c r="N157" s="2">
        <f t="shared" si="31"/>
        <v>83791.75</v>
      </c>
      <c r="O157" s="2">
        <f t="shared" si="32"/>
        <v>90161.25</v>
      </c>
      <c r="P157" s="2">
        <f t="shared" si="33"/>
        <v>95344.75</v>
      </c>
      <c r="Q157" s="2">
        <v>52659</v>
      </c>
      <c r="R157" s="2">
        <v>55658</v>
      </c>
      <c r="S157" s="2">
        <v>55435</v>
      </c>
      <c r="T157" s="2">
        <v>55341</v>
      </c>
      <c r="U157" s="2">
        <v>55167</v>
      </c>
      <c r="V157" s="2">
        <v>58332</v>
      </c>
      <c r="W157" s="2">
        <v>58600</v>
      </c>
      <c r="X157" s="2">
        <v>58702</v>
      </c>
      <c r="Y157" s="2">
        <v>58989</v>
      </c>
      <c r="Z157" s="2">
        <v>61645</v>
      </c>
      <c r="AA157" s="2">
        <v>61997</v>
      </c>
      <c r="AB157" s="2">
        <v>61466</v>
      </c>
      <c r="AC157" s="2">
        <v>61790</v>
      </c>
      <c r="AD157" s="2">
        <v>63964</v>
      </c>
      <c r="AE157" s="2">
        <v>63443</v>
      </c>
      <c r="AF157" s="2">
        <v>64007</v>
      </c>
      <c r="AG157" s="2">
        <v>63366</v>
      </c>
      <c r="AH157" s="2">
        <v>65504</v>
      </c>
      <c r="AI157" s="2">
        <v>65715</v>
      </c>
      <c r="AJ157" s="2">
        <v>64674</v>
      </c>
      <c r="AK157" s="2">
        <v>63991</v>
      </c>
      <c r="AL157" s="2">
        <v>66413</v>
      </c>
      <c r="AM157" s="2">
        <v>66171</v>
      </c>
      <c r="AN157" s="2">
        <v>66906</v>
      </c>
      <c r="AO157" s="2">
        <v>67383</v>
      </c>
      <c r="AP157" s="2">
        <v>70882</v>
      </c>
      <c r="AQ157" s="2">
        <v>70439</v>
      </c>
      <c r="AR157" s="2">
        <v>70796</v>
      </c>
      <c r="AS157" s="2">
        <v>70752</v>
      </c>
      <c r="AT157" s="2">
        <v>74193</v>
      </c>
      <c r="AU157" s="2">
        <v>73930</v>
      </c>
      <c r="AV157" s="2">
        <v>75352</v>
      </c>
      <c r="AW157" s="2">
        <v>75796</v>
      </c>
      <c r="AX157" s="2">
        <v>79446</v>
      </c>
      <c r="AY157" s="2">
        <v>79898</v>
      </c>
      <c r="AZ157" s="2">
        <v>80418</v>
      </c>
      <c r="BA157" s="24">
        <v>80712</v>
      </c>
      <c r="BB157" s="24">
        <v>84199</v>
      </c>
      <c r="BC157" s="24">
        <v>84856</v>
      </c>
      <c r="BD157" s="24">
        <v>85400</v>
      </c>
      <c r="BE157" s="21">
        <v>86102</v>
      </c>
      <c r="BF157" s="21">
        <v>90843</v>
      </c>
      <c r="BG157" s="21">
        <v>91512</v>
      </c>
      <c r="BH157" s="21">
        <v>92188</v>
      </c>
      <c r="BI157" s="21">
        <v>92923</v>
      </c>
      <c r="BJ157" s="21">
        <v>96118</v>
      </c>
      <c r="BK157" s="21">
        <v>96323</v>
      </c>
      <c r="BL157" s="21">
        <v>96015</v>
      </c>
    </row>
    <row r="158" spans="1:64" x14ac:dyDescent="0.2">
      <c r="A158">
        <v>81</v>
      </c>
      <c r="B158">
        <v>2</v>
      </c>
      <c r="C158" s="1">
        <v>81</v>
      </c>
      <c r="D158" s="3" t="s">
        <v>51</v>
      </c>
      <c r="E158" s="2">
        <f t="shared" si="34"/>
        <v>23905.75</v>
      </c>
      <c r="F158" s="2">
        <f t="shared" si="35"/>
        <v>24692.75</v>
      </c>
      <c r="G158" s="2">
        <f t="shared" si="24"/>
        <v>25786.25</v>
      </c>
      <c r="H158" s="2">
        <f t="shared" si="25"/>
        <v>27034.75</v>
      </c>
      <c r="I158" s="2">
        <f t="shared" si="26"/>
        <v>27591.5</v>
      </c>
      <c r="J158" s="2">
        <f t="shared" si="27"/>
        <v>27636.25</v>
      </c>
      <c r="K158" s="2">
        <f t="shared" si="28"/>
        <v>28085.25</v>
      </c>
      <c r="L158" s="2">
        <f t="shared" si="29"/>
        <v>29265.25</v>
      </c>
      <c r="M158" s="2">
        <f t="shared" si="30"/>
        <v>30813.5</v>
      </c>
      <c r="N158" s="2">
        <f t="shared" si="31"/>
        <v>31973.75</v>
      </c>
      <c r="O158" s="2">
        <f t="shared" si="32"/>
        <v>32946.5</v>
      </c>
      <c r="P158" s="2">
        <f t="shared" si="33"/>
        <v>33683.25</v>
      </c>
      <c r="Q158" s="2">
        <v>23583</v>
      </c>
      <c r="R158" s="2">
        <v>24018</v>
      </c>
      <c r="S158" s="2">
        <v>24122</v>
      </c>
      <c r="T158" s="2">
        <v>23900</v>
      </c>
      <c r="U158" s="2">
        <v>23958</v>
      </c>
      <c r="V158" s="2">
        <v>24979</v>
      </c>
      <c r="W158" s="2">
        <v>24894</v>
      </c>
      <c r="X158" s="2">
        <v>24940</v>
      </c>
      <c r="Y158" s="2">
        <v>25035</v>
      </c>
      <c r="Z158" s="2">
        <v>25967</v>
      </c>
      <c r="AA158" s="2">
        <v>25949</v>
      </c>
      <c r="AB158" s="2">
        <v>26194</v>
      </c>
      <c r="AC158" s="2">
        <v>26275</v>
      </c>
      <c r="AD158" s="2">
        <v>27292</v>
      </c>
      <c r="AE158" s="2">
        <v>27392</v>
      </c>
      <c r="AF158" s="2">
        <v>27180</v>
      </c>
      <c r="AG158" s="2">
        <v>27378</v>
      </c>
      <c r="AH158" s="2">
        <v>27932</v>
      </c>
      <c r="AI158" s="2">
        <v>27732</v>
      </c>
      <c r="AJ158" s="2">
        <v>27324</v>
      </c>
      <c r="AK158" s="2">
        <v>27321</v>
      </c>
      <c r="AL158" s="2">
        <v>27675</v>
      </c>
      <c r="AM158" s="2">
        <v>27901</v>
      </c>
      <c r="AN158" s="2">
        <v>27648</v>
      </c>
      <c r="AO158" s="2">
        <v>27553</v>
      </c>
      <c r="AP158" s="2">
        <v>28260</v>
      </c>
      <c r="AQ158" s="2">
        <v>28365</v>
      </c>
      <c r="AR158" s="2">
        <v>28163</v>
      </c>
      <c r="AS158" s="2">
        <v>28376</v>
      </c>
      <c r="AT158" s="2">
        <v>29228</v>
      </c>
      <c r="AU158" s="2">
        <v>29648</v>
      </c>
      <c r="AV158" s="2">
        <v>29809</v>
      </c>
      <c r="AW158" s="2">
        <v>29882</v>
      </c>
      <c r="AX158" s="2">
        <v>30877</v>
      </c>
      <c r="AY158" s="2">
        <v>31170</v>
      </c>
      <c r="AZ158" s="2">
        <v>31325</v>
      </c>
      <c r="BA158" s="24">
        <v>30928</v>
      </c>
      <c r="BB158" s="24">
        <v>32113</v>
      </c>
      <c r="BC158" s="24">
        <v>32586</v>
      </c>
      <c r="BD158" s="24">
        <v>32268</v>
      </c>
      <c r="BE158" s="21">
        <v>31994</v>
      </c>
      <c r="BF158" s="21">
        <v>32806</v>
      </c>
      <c r="BG158" s="21">
        <v>33680</v>
      </c>
      <c r="BH158" s="21">
        <v>33306</v>
      </c>
      <c r="BI158" s="21">
        <v>32752</v>
      </c>
      <c r="BJ158" s="21">
        <v>33890</v>
      </c>
      <c r="BK158" s="21">
        <v>34068</v>
      </c>
      <c r="BL158" s="21">
        <v>34023</v>
      </c>
    </row>
    <row r="159" spans="1:64" x14ac:dyDescent="0.2">
      <c r="A159">
        <v>81</v>
      </c>
      <c r="B159">
        <v>3</v>
      </c>
      <c r="C159" s="1">
        <v>811</v>
      </c>
      <c r="D159" t="s">
        <v>61</v>
      </c>
      <c r="E159" s="2">
        <f t="shared" si="34"/>
        <v>6893</v>
      </c>
      <c r="F159" s="2">
        <f t="shared" si="35"/>
        <v>7010.75</v>
      </c>
      <c r="G159" s="2">
        <f t="shared" si="24"/>
        <v>7633</v>
      </c>
      <c r="H159" s="2">
        <f t="shared" si="25"/>
        <v>7752.75</v>
      </c>
      <c r="I159" s="2">
        <f t="shared" si="26"/>
        <v>7847.75</v>
      </c>
      <c r="J159" s="2">
        <f t="shared" si="27"/>
        <v>7920</v>
      </c>
      <c r="K159" s="2">
        <f t="shared" si="28"/>
        <v>7904.5</v>
      </c>
      <c r="L159" s="2">
        <f t="shared" si="29"/>
        <v>7978</v>
      </c>
      <c r="M159" s="2">
        <f t="shared" si="30"/>
        <v>8616.75</v>
      </c>
      <c r="N159" s="2">
        <f t="shared" si="31"/>
        <v>9297.5</v>
      </c>
      <c r="O159" s="2">
        <f t="shared" si="32"/>
        <v>9499.25</v>
      </c>
      <c r="P159" s="2">
        <f t="shared" si="33"/>
        <v>9747.75</v>
      </c>
      <c r="Q159" s="2">
        <v>6796</v>
      </c>
      <c r="R159" s="2">
        <v>6903</v>
      </c>
      <c r="S159" s="2">
        <v>7017</v>
      </c>
      <c r="T159" s="2">
        <v>6856</v>
      </c>
      <c r="U159" s="2">
        <v>6898</v>
      </c>
      <c r="V159" s="2">
        <v>7065</v>
      </c>
      <c r="W159" s="2">
        <v>7021</v>
      </c>
      <c r="X159" s="2">
        <v>7059</v>
      </c>
      <c r="Y159" s="2">
        <v>7487</v>
      </c>
      <c r="Z159" s="2">
        <v>7654</v>
      </c>
      <c r="AA159" s="2">
        <v>7640</v>
      </c>
      <c r="AB159" s="2">
        <v>7751</v>
      </c>
      <c r="AC159" s="2">
        <v>7803</v>
      </c>
      <c r="AD159" s="2">
        <v>7855</v>
      </c>
      <c r="AE159" s="2">
        <v>7813</v>
      </c>
      <c r="AF159" s="2">
        <v>7540</v>
      </c>
      <c r="AG159" s="2">
        <v>7842</v>
      </c>
      <c r="AH159" s="2">
        <v>7896</v>
      </c>
      <c r="AI159" s="2">
        <v>7947</v>
      </c>
      <c r="AJ159" s="2">
        <v>7706</v>
      </c>
      <c r="AK159" s="2">
        <v>7789</v>
      </c>
      <c r="AL159" s="2">
        <v>7887</v>
      </c>
      <c r="AM159" s="2">
        <v>8051</v>
      </c>
      <c r="AN159" s="2">
        <v>7953</v>
      </c>
      <c r="AO159" s="2">
        <v>7793</v>
      </c>
      <c r="AP159" s="2">
        <v>8002</v>
      </c>
      <c r="AQ159" s="2">
        <v>7994</v>
      </c>
      <c r="AR159" s="2">
        <v>7829</v>
      </c>
      <c r="AS159" s="2">
        <v>7657</v>
      </c>
      <c r="AT159" s="2">
        <v>7863</v>
      </c>
      <c r="AU159" s="2">
        <v>8141</v>
      </c>
      <c r="AV159" s="2">
        <v>8251</v>
      </c>
      <c r="AW159" s="2">
        <v>8414</v>
      </c>
      <c r="AX159" s="2">
        <v>8605</v>
      </c>
      <c r="AY159" s="2">
        <v>8691</v>
      </c>
      <c r="AZ159" s="2">
        <v>8757</v>
      </c>
      <c r="BA159" s="24">
        <v>9053</v>
      </c>
      <c r="BB159" s="24">
        <v>9313</v>
      </c>
      <c r="BC159" s="24">
        <v>9378</v>
      </c>
      <c r="BD159" s="24">
        <v>9446</v>
      </c>
      <c r="BE159" s="21">
        <v>9403</v>
      </c>
      <c r="BF159" s="21">
        <v>9536</v>
      </c>
      <c r="BG159" s="21">
        <v>9648</v>
      </c>
      <c r="BH159" s="21">
        <v>9410</v>
      </c>
      <c r="BI159" s="21">
        <v>9442</v>
      </c>
      <c r="BJ159" s="21">
        <v>9781</v>
      </c>
      <c r="BK159" s="21">
        <v>9912</v>
      </c>
      <c r="BL159" s="21">
        <v>9856</v>
      </c>
    </row>
    <row r="160" spans="1:64" x14ac:dyDescent="0.2">
      <c r="A160">
        <v>81</v>
      </c>
      <c r="B160">
        <v>3</v>
      </c>
      <c r="C160" s="1">
        <v>812</v>
      </c>
      <c r="D160" t="s">
        <v>62</v>
      </c>
      <c r="E160" s="2">
        <f t="shared" si="34"/>
        <v>6849.25</v>
      </c>
      <c r="F160" s="2">
        <f t="shared" si="35"/>
        <v>7162.5</v>
      </c>
      <c r="G160" s="2">
        <f t="shared" si="24"/>
        <v>7458.5</v>
      </c>
      <c r="H160" s="2">
        <f t="shared" si="25"/>
        <v>7801.75</v>
      </c>
      <c r="I160" s="2">
        <f t="shared" si="26"/>
        <v>7878.5</v>
      </c>
      <c r="J160" s="2">
        <f t="shared" si="27"/>
        <v>7695.25</v>
      </c>
      <c r="K160" s="2">
        <f t="shared" si="28"/>
        <v>8069.5</v>
      </c>
      <c r="L160" s="2">
        <f t="shared" si="29"/>
        <v>8440.75</v>
      </c>
      <c r="M160" s="2">
        <f t="shared" si="30"/>
        <v>9078</v>
      </c>
      <c r="N160" s="2">
        <f t="shared" si="31"/>
        <v>9581.5</v>
      </c>
      <c r="O160" s="2">
        <f t="shared" si="32"/>
        <v>10289.25</v>
      </c>
      <c r="P160" s="2">
        <f t="shared" si="33"/>
        <v>10720.75</v>
      </c>
      <c r="Q160" s="2">
        <v>6819</v>
      </c>
      <c r="R160" s="2">
        <v>6854</v>
      </c>
      <c r="S160" s="2">
        <v>6848</v>
      </c>
      <c r="T160" s="2">
        <v>6876</v>
      </c>
      <c r="U160" s="2">
        <v>6861</v>
      </c>
      <c r="V160" s="2">
        <v>7156</v>
      </c>
      <c r="W160" s="2">
        <v>7245</v>
      </c>
      <c r="X160" s="2">
        <v>7388</v>
      </c>
      <c r="Y160" s="2">
        <v>7233</v>
      </c>
      <c r="Z160" s="2">
        <v>7444</v>
      </c>
      <c r="AA160" s="2">
        <v>7564</v>
      </c>
      <c r="AB160" s="2">
        <v>7593</v>
      </c>
      <c r="AC160" s="2">
        <v>7599</v>
      </c>
      <c r="AD160" s="2">
        <v>7815</v>
      </c>
      <c r="AE160" s="2">
        <v>7870</v>
      </c>
      <c r="AF160" s="2">
        <v>7923</v>
      </c>
      <c r="AG160" s="2">
        <v>7914</v>
      </c>
      <c r="AH160" s="2">
        <v>7988</v>
      </c>
      <c r="AI160" s="2">
        <v>7834</v>
      </c>
      <c r="AJ160" s="2">
        <v>7778</v>
      </c>
      <c r="AK160" s="2">
        <v>7658</v>
      </c>
      <c r="AL160" s="2">
        <v>7719</v>
      </c>
      <c r="AM160" s="2">
        <v>7674</v>
      </c>
      <c r="AN160" s="2">
        <v>7730</v>
      </c>
      <c r="AO160" s="2">
        <v>7820</v>
      </c>
      <c r="AP160" s="2">
        <v>8117</v>
      </c>
      <c r="AQ160" s="2">
        <v>8166</v>
      </c>
      <c r="AR160" s="2">
        <v>8175</v>
      </c>
      <c r="AS160" s="2">
        <v>8254</v>
      </c>
      <c r="AT160" s="2">
        <v>8441</v>
      </c>
      <c r="AU160" s="2">
        <v>8529</v>
      </c>
      <c r="AV160" s="2">
        <v>8539</v>
      </c>
      <c r="AW160" s="2">
        <v>8807</v>
      </c>
      <c r="AX160" s="2">
        <v>9093</v>
      </c>
      <c r="AY160" s="2">
        <v>9149</v>
      </c>
      <c r="AZ160" s="2">
        <v>9263</v>
      </c>
      <c r="BA160" s="24">
        <v>9350</v>
      </c>
      <c r="BB160" s="24">
        <v>9611</v>
      </c>
      <c r="BC160" s="24">
        <v>9690</v>
      </c>
      <c r="BD160" s="24">
        <v>9675</v>
      </c>
      <c r="BE160" s="21">
        <v>9832</v>
      </c>
      <c r="BF160" s="21">
        <v>10083</v>
      </c>
      <c r="BG160" s="21">
        <v>10531</v>
      </c>
      <c r="BH160" s="21">
        <v>10711</v>
      </c>
      <c r="BI160" s="21">
        <v>10475</v>
      </c>
      <c r="BJ160" s="21">
        <v>10751</v>
      </c>
      <c r="BK160" s="21">
        <v>10794</v>
      </c>
      <c r="BL160" s="21">
        <v>10863</v>
      </c>
    </row>
    <row r="161" spans="1:64" x14ac:dyDescent="0.2">
      <c r="A161">
        <v>81</v>
      </c>
      <c r="B161">
        <v>3</v>
      </c>
      <c r="C161" s="1">
        <v>813</v>
      </c>
      <c r="D161" t="s">
        <v>63</v>
      </c>
      <c r="E161" s="2">
        <f t="shared" si="34"/>
        <v>8281.75</v>
      </c>
      <c r="F161" s="2">
        <f t="shared" si="35"/>
        <v>8544.25</v>
      </c>
      <c r="G161" s="2">
        <f t="shared" si="24"/>
        <v>8524</v>
      </c>
      <c r="H161" s="2">
        <f t="shared" si="25"/>
        <v>9070.75</v>
      </c>
      <c r="I161" s="2">
        <f t="shared" si="26"/>
        <v>9274</v>
      </c>
      <c r="J161" s="2">
        <f t="shared" si="27"/>
        <v>9307</v>
      </c>
      <c r="K161" s="2">
        <f t="shared" si="28"/>
        <v>9384.75</v>
      </c>
      <c r="L161" s="2">
        <f t="shared" si="29"/>
        <v>9974.5</v>
      </c>
      <c r="M161" s="2">
        <f t="shared" si="30"/>
        <v>10646.5</v>
      </c>
      <c r="N161" s="2">
        <f t="shared" si="31"/>
        <v>10523</v>
      </c>
      <c r="O161" s="2">
        <f t="shared" si="32"/>
        <v>10557</v>
      </c>
      <c r="P161" s="2">
        <f t="shared" si="33"/>
        <v>10761.75</v>
      </c>
      <c r="Q161" s="2">
        <v>8093</v>
      </c>
      <c r="R161" s="2">
        <v>8367</v>
      </c>
      <c r="S161" s="2">
        <v>8386</v>
      </c>
      <c r="T161" s="2">
        <v>8281</v>
      </c>
      <c r="U161" s="2">
        <v>8264</v>
      </c>
      <c r="V161" s="2">
        <v>8742</v>
      </c>
      <c r="W161" s="2">
        <v>8678</v>
      </c>
      <c r="X161" s="2">
        <v>8493</v>
      </c>
      <c r="Y161" s="2">
        <v>8259</v>
      </c>
      <c r="Z161" s="2">
        <v>8736</v>
      </c>
      <c r="AA161" s="2">
        <v>8554</v>
      </c>
      <c r="AB161" s="2">
        <v>8547</v>
      </c>
      <c r="AC161" s="2">
        <v>8562</v>
      </c>
      <c r="AD161" s="2">
        <v>9220</v>
      </c>
      <c r="AE161" s="2">
        <v>9269</v>
      </c>
      <c r="AF161" s="2">
        <v>9232</v>
      </c>
      <c r="AG161" s="2">
        <v>9096</v>
      </c>
      <c r="AH161" s="2">
        <v>9428</v>
      </c>
      <c r="AI161" s="2">
        <v>9372</v>
      </c>
      <c r="AJ161" s="2">
        <v>9200</v>
      </c>
      <c r="AK161" s="2">
        <v>9194</v>
      </c>
      <c r="AL161" s="2">
        <v>9334</v>
      </c>
      <c r="AM161" s="2">
        <v>9489</v>
      </c>
      <c r="AN161" s="2">
        <v>9211</v>
      </c>
      <c r="AO161" s="2">
        <v>9307</v>
      </c>
      <c r="AP161" s="2">
        <v>9453</v>
      </c>
      <c r="AQ161" s="2">
        <v>9435</v>
      </c>
      <c r="AR161" s="2">
        <v>9344</v>
      </c>
      <c r="AS161" s="2">
        <v>9650</v>
      </c>
      <c r="AT161" s="2">
        <v>10031</v>
      </c>
      <c r="AU161" s="2">
        <v>10097</v>
      </c>
      <c r="AV161" s="2">
        <v>10120</v>
      </c>
      <c r="AW161" s="2">
        <v>10233</v>
      </c>
      <c r="AX161" s="2">
        <v>10707</v>
      </c>
      <c r="AY161" s="2">
        <v>10857</v>
      </c>
      <c r="AZ161" s="2">
        <v>10789</v>
      </c>
      <c r="BA161" s="24">
        <v>10033</v>
      </c>
      <c r="BB161" s="24">
        <v>10608</v>
      </c>
      <c r="BC161" s="24">
        <v>10920</v>
      </c>
      <c r="BD161" s="24">
        <v>10531</v>
      </c>
      <c r="BE161" s="21">
        <v>10153</v>
      </c>
      <c r="BF161" s="21">
        <v>10525</v>
      </c>
      <c r="BG161" s="21">
        <v>10871</v>
      </c>
      <c r="BH161" s="21">
        <v>10679</v>
      </c>
      <c r="BI161" s="21">
        <v>10357</v>
      </c>
      <c r="BJ161" s="21">
        <v>10880</v>
      </c>
      <c r="BK161" s="21">
        <v>10911</v>
      </c>
      <c r="BL161" s="21">
        <v>10899</v>
      </c>
    </row>
    <row r="162" spans="1:64" x14ac:dyDescent="0.2">
      <c r="A162">
        <v>81</v>
      </c>
      <c r="B162">
        <v>3</v>
      </c>
      <c r="C162" s="1">
        <v>814</v>
      </c>
      <c r="D162" t="s">
        <v>64</v>
      </c>
      <c r="E162" s="2">
        <f t="shared" si="34"/>
        <v>1881.75</v>
      </c>
      <c r="F162" s="2">
        <f t="shared" si="35"/>
        <v>1975.25</v>
      </c>
      <c r="G162" s="2">
        <f t="shared" si="24"/>
        <v>2171</v>
      </c>
      <c r="H162" s="2">
        <f t="shared" si="25"/>
        <v>2409.5</v>
      </c>
      <c r="I162" s="2">
        <f t="shared" si="26"/>
        <v>2591</v>
      </c>
      <c r="J162" s="2">
        <f t="shared" si="27"/>
        <v>2714.25</v>
      </c>
      <c r="K162" s="2">
        <f t="shared" si="28"/>
        <v>2726</v>
      </c>
      <c r="L162" s="2">
        <f t="shared" si="29"/>
        <v>2871.75</v>
      </c>
      <c r="M162" s="2">
        <f t="shared" si="30"/>
        <v>2472.25</v>
      </c>
      <c r="N162" s="2">
        <f t="shared" si="31"/>
        <v>2572.25</v>
      </c>
      <c r="O162" s="2">
        <f t="shared" si="32"/>
        <v>2601</v>
      </c>
      <c r="P162" s="2">
        <f t="shared" si="33"/>
        <v>2453</v>
      </c>
      <c r="Q162" s="2">
        <v>1875</v>
      </c>
      <c r="R162" s="2">
        <v>1894</v>
      </c>
      <c r="S162" s="2">
        <v>1871</v>
      </c>
      <c r="T162" s="2">
        <v>1887</v>
      </c>
      <c r="U162" s="2">
        <v>1935</v>
      </c>
      <c r="V162" s="2">
        <v>2015</v>
      </c>
      <c r="W162" s="2">
        <v>1951</v>
      </c>
      <c r="X162" s="2">
        <v>2000</v>
      </c>
      <c r="Y162" s="2">
        <v>2056</v>
      </c>
      <c r="Z162" s="2">
        <v>2133</v>
      </c>
      <c r="AA162" s="2">
        <v>2191</v>
      </c>
      <c r="AB162" s="2">
        <v>2304</v>
      </c>
      <c r="AC162" s="2">
        <v>2311</v>
      </c>
      <c r="AD162" s="2">
        <v>2401</v>
      </c>
      <c r="AE162" s="2">
        <v>2441</v>
      </c>
      <c r="AF162" s="2">
        <v>2485</v>
      </c>
      <c r="AG162" s="2">
        <v>2526</v>
      </c>
      <c r="AH162" s="2">
        <v>2621</v>
      </c>
      <c r="AI162" s="2">
        <v>2578</v>
      </c>
      <c r="AJ162" s="2">
        <v>2639</v>
      </c>
      <c r="AK162" s="2">
        <v>2680</v>
      </c>
      <c r="AL162" s="2">
        <v>2736</v>
      </c>
      <c r="AM162" s="2">
        <v>2687</v>
      </c>
      <c r="AN162" s="2">
        <v>2754</v>
      </c>
      <c r="AO162" s="2">
        <v>2632</v>
      </c>
      <c r="AP162" s="2">
        <v>2687</v>
      </c>
      <c r="AQ162" s="2">
        <v>2770</v>
      </c>
      <c r="AR162" s="2">
        <v>2815</v>
      </c>
      <c r="AS162" s="2">
        <v>2815</v>
      </c>
      <c r="AT162" s="2">
        <v>2893</v>
      </c>
      <c r="AU162" s="2">
        <v>2881</v>
      </c>
      <c r="AV162" s="2">
        <v>2898</v>
      </c>
      <c r="AW162" s="2">
        <v>2428</v>
      </c>
      <c r="AX162" s="2">
        <v>2472</v>
      </c>
      <c r="AY162" s="2">
        <v>2473</v>
      </c>
      <c r="AZ162" s="2">
        <v>2516</v>
      </c>
      <c r="BA162" s="24">
        <v>2492</v>
      </c>
      <c r="BB162" s="24">
        <v>2581</v>
      </c>
      <c r="BC162" s="24">
        <v>2599</v>
      </c>
      <c r="BD162" s="24">
        <v>2617</v>
      </c>
      <c r="BE162" s="21">
        <v>2605</v>
      </c>
      <c r="BF162" s="21">
        <v>2662</v>
      </c>
      <c r="BG162" s="21">
        <v>2631</v>
      </c>
      <c r="BH162" s="21">
        <v>2506</v>
      </c>
      <c r="BI162" s="21">
        <v>2478</v>
      </c>
      <c r="BJ162" s="21">
        <v>2478</v>
      </c>
      <c r="BK162" s="21">
        <v>2452</v>
      </c>
      <c r="BL162" s="21">
        <v>2404</v>
      </c>
    </row>
    <row r="163" spans="1:64" x14ac:dyDescent="0.2">
      <c r="A163">
        <v>92</v>
      </c>
      <c r="B163">
        <v>2</v>
      </c>
      <c r="C163" s="1">
        <v>92</v>
      </c>
      <c r="D163" s="3" t="s">
        <v>52</v>
      </c>
      <c r="E163" s="2">
        <f t="shared" si="34"/>
        <v>50141</v>
      </c>
      <c r="F163" s="2">
        <f t="shared" si="35"/>
        <v>52292</v>
      </c>
      <c r="G163" s="2">
        <f t="shared" si="24"/>
        <v>53683.25</v>
      </c>
      <c r="H163" s="2">
        <f t="shared" si="25"/>
        <v>56391.5</v>
      </c>
      <c r="I163" s="2">
        <f t="shared" si="26"/>
        <v>57595.75</v>
      </c>
      <c r="J163" s="2">
        <f t="shared" si="27"/>
        <v>58616.25</v>
      </c>
      <c r="K163" s="2">
        <f t="shared" si="28"/>
        <v>56574</v>
      </c>
      <c r="L163" s="2">
        <f t="shared" si="29"/>
        <v>56161.25</v>
      </c>
      <c r="M163" s="2">
        <f t="shared" si="30"/>
        <v>56768</v>
      </c>
      <c r="N163" s="2">
        <f t="shared" si="31"/>
        <v>55859.25</v>
      </c>
      <c r="O163" s="2">
        <f t="shared" si="32"/>
        <v>56308.5</v>
      </c>
      <c r="P163" s="2">
        <f t="shared" si="33"/>
        <v>57674.25</v>
      </c>
      <c r="Q163" s="2">
        <v>50283</v>
      </c>
      <c r="R163" s="2">
        <v>50421</v>
      </c>
      <c r="S163" s="2">
        <v>49146</v>
      </c>
      <c r="T163" s="2">
        <v>50714</v>
      </c>
      <c r="U163" s="2">
        <v>52318</v>
      </c>
      <c r="V163" s="2">
        <v>52801</v>
      </c>
      <c r="W163" s="2">
        <v>52374</v>
      </c>
      <c r="X163" s="2">
        <v>51675</v>
      </c>
      <c r="Y163" s="2">
        <v>53627</v>
      </c>
      <c r="Z163" s="2">
        <v>54517</v>
      </c>
      <c r="AA163" s="2">
        <v>53630</v>
      </c>
      <c r="AB163" s="2">
        <v>52959</v>
      </c>
      <c r="AC163" s="2">
        <v>55662</v>
      </c>
      <c r="AD163" s="2">
        <v>57107</v>
      </c>
      <c r="AE163" s="2">
        <v>57175</v>
      </c>
      <c r="AF163" s="2">
        <v>55622</v>
      </c>
      <c r="AG163" s="2">
        <v>57007</v>
      </c>
      <c r="AH163" s="2">
        <v>59079</v>
      </c>
      <c r="AI163" s="2">
        <v>57312</v>
      </c>
      <c r="AJ163" s="2">
        <v>56985</v>
      </c>
      <c r="AK163" s="2">
        <v>58608</v>
      </c>
      <c r="AL163" s="2">
        <v>61237</v>
      </c>
      <c r="AM163" s="2">
        <v>57709</v>
      </c>
      <c r="AN163" s="2">
        <v>56911</v>
      </c>
      <c r="AO163" s="2">
        <v>57624</v>
      </c>
      <c r="AP163" s="2">
        <v>58561</v>
      </c>
      <c r="AQ163" s="2">
        <v>55400</v>
      </c>
      <c r="AR163" s="2">
        <v>54711</v>
      </c>
      <c r="AS163" s="2">
        <v>55715</v>
      </c>
      <c r="AT163" s="2">
        <v>56739</v>
      </c>
      <c r="AU163" s="2">
        <v>56241</v>
      </c>
      <c r="AV163" s="2">
        <v>55950</v>
      </c>
      <c r="AW163" s="2">
        <v>56962</v>
      </c>
      <c r="AX163" s="2">
        <v>58096</v>
      </c>
      <c r="AY163" s="2">
        <v>56248</v>
      </c>
      <c r="AZ163" s="2">
        <v>55766</v>
      </c>
      <c r="BA163" s="24">
        <v>56330</v>
      </c>
      <c r="BB163" s="24">
        <v>56741</v>
      </c>
      <c r="BC163" s="24">
        <v>55244</v>
      </c>
      <c r="BD163" s="24">
        <v>55122</v>
      </c>
      <c r="BE163" s="21">
        <v>56682</v>
      </c>
      <c r="BF163" s="21">
        <v>57278</v>
      </c>
      <c r="BG163" s="21">
        <v>55867</v>
      </c>
      <c r="BH163" s="21">
        <v>55407</v>
      </c>
      <c r="BI163" s="21">
        <v>56911</v>
      </c>
      <c r="BJ163" s="21">
        <v>57862</v>
      </c>
      <c r="BK163" s="21">
        <v>57594</v>
      </c>
      <c r="BL163" s="21">
        <v>58330</v>
      </c>
    </row>
    <row r="164" spans="1:64" x14ac:dyDescent="0.2">
      <c r="A164">
        <v>92</v>
      </c>
      <c r="B164">
        <v>3</v>
      </c>
      <c r="C164" s="1">
        <v>921</v>
      </c>
      <c r="D164" t="s">
        <v>54</v>
      </c>
      <c r="E164" s="2">
        <f t="shared" si="34"/>
        <v>14936.25</v>
      </c>
      <c r="F164" s="2">
        <f t="shared" si="35"/>
        <v>14925.25</v>
      </c>
      <c r="G164" s="2">
        <f t="shared" si="24"/>
        <v>16160</v>
      </c>
      <c r="H164" s="2">
        <f t="shared" si="25"/>
        <v>16887.75</v>
      </c>
      <c r="I164" s="2">
        <f t="shared" si="26"/>
        <v>17412.5</v>
      </c>
      <c r="J164" s="2">
        <f t="shared" si="27"/>
        <v>17526.25</v>
      </c>
      <c r="K164" s="2">
        <f t="shared" si="28"/>
        <v>17091.5</v>
      </c>
      <c r="L164" s="2">
        <f t="shared" si="29"/>
        <v>17024</v>
      </c>
      <c r="M164" s="2">
        <f t="shared" si="30"/>
        <v>17579.75</v>
      </c>
      <c r="N164" s="2">
        <f t="shared" si="31"/>
        <v>17481.5</v>
      </c>
      <c r="O164" s="2">
        <f t="shared" si="32"/>
        <v>17897.25</v>
      </c>
      <c r="P164" s="2">
        <f t="shared" si="33"/>
        <v>18465.25</v>
      </c>
      <c r="Q164" s="2">
        <v>15324</v>
      </c>
      <c r="R164" s="2">
        <v>15596</v>
      </c>
      <c r="S164" s="2">
        <v>14490</v>
      </c>
      <c r="T164" s="2">
        <v>14335</v>
      </c>
      <c r="U164" s="2">
        <v>15165</v>
      </c>
      <c r="V164" s="2">
        <v>15334</v>
      </c>
      <c r="W164" s="2">
        <v>14658</v>
      </c>
      <c r="X164" s="2">
        <v>14544</v>
      </c>
      <c r="Y164" s="2">
        <v>16380</v>
      </c>
      <c r="Z164" s="2">
        <v>17152</v>
      </c>
      <c r="AA164" s="2">
        <v>15778</v>
      </c>
      <c r="AB164" s="2">
        <v>15330</v>
      </c>
      <c r="AC164" s="2">
        <v>17154</v>
      </c>
      <c r="AD164" s="2">
        <v>18143</v>
      </c>
      <c r="AE164" s="2">
        <v>16348</v>
      </c>
      <c r="AF164" s="2">
        <v>15906</v>
      </c>
      <c r="AG164" s="2">
        <v>17562</v>
      </c>
      <c r="AH164" s="2">
        <v>18516</v>
      </c>
      <c r="AI164" s="2">
        <v>17181</v>
      </c>
      <c r="AJ164" s="2">
        <v>16391</v>
      </c>
      <c r="AK164" s="2">
        <v>18052</v>
      </c>
      <c r="AL164" s="2">
        <v>18867</v>
      </c>
      <c r="AM164" s="2">
        <v>16602</v>
      </c>
      <c r="AN164" s="2">
        <v>16584</v>
      </c>
      <c r="AO164" s="2">
        <v>17611</v>
      </c>
      <c r="AP164" s="2">
        <v>18552</v>
      </c>
      <c r="AQ164" s="2">
        <v>16305</v>
      </c>
      <c r="AR164" s="2">
        <v>15898</v>
      </c>
      <c r="AS164" s="2">
        <v>16898</v>
      </c>
      <c r="AT164" s="2">
        <v>17703</v>
      </c>
      <c r="AU164" s="2">
        <v>16765</v>
      </c>
      <c r="AV164" s="2">
        <v>16730</v>
      </c>
      <c r="AW164" s="2">
        <v>17912</v>
      </c>
      <c r="AX164" s="2">
        <v>18609</v>
      </c>
      <c r="AY164" s="2">
        <v>16997</v>
      </c>
      <c r="AZ164" s="2">
        <v>16801</v>
      </c>
      <c r="BA164" s="24">
        <v>18037</v>
      </c>
      <c r="BB164" s="24">
        <v>18277</v>
      </c>
      <c r="BC164" s="24">
        <v>16784</v>
      </c>
      <c r="BD164" s="24">
        <v>16828</v>
      </c>
      <c r="BE164" s="21">
        <v>18329</v>
      </c>
      <c r="BF164" s="21">
        <v>18843</v>
      </c>
      <c r="BG164" s="21">
        <v>17391</v>
      </c>
      <c r="BH164" s="21">
        <v>17026</v>
      </c>
      <c r="BI164" s="21">
        <v>18339</v>
      </c>
      <c r="BJ164" s="21">
        <v>19004</v>
      </c>
      <c r="BK164" s="21">
        <v>18431</v>
      </c>
      <c r="BL164" s="21">
        <v>18087</v>
      </c>
    </row>
    <row r="165" spans="1:64" x14ac:dyDescent="0.2">
      <c r="A165">
        <v>92</v>
      </c>
      <c r="B165">
        <v>3</v>
      </c>
      <c r="C165" s="1">
        <v>922</v>
      </c>
      <c r="D165" t="s">
        <v>55</v>
      </c>
      <c r="E165" s="2">
        <f t="shared" si="34"/>
        <v>16512.25</v>
      </c>
      <c r="F165" s="2">
        <f t="shared" si="35"/>
        <v>17068.25</v>
      </c>
      <c r="G165" s="2">
        <f t="shared" si="24"/>
        <v>17114.5</v>
      </c>
      <c r="H165" s="2">
        <f t="shared" si="25"/>
        <v>17770.25</v>
      </c>
      <c r="I165" s="2">
        <f t="shared" si="26"/>
        <v>17867</v>
      </c>
      <c r="J165" s="2">
        <f t="shared" si="27"/>
        <v>17822.25</v>
      </c>
      <c r="K165" s="2">
        <f t="shared" si="28"/>
        <v>17683.5</v>
      </c>
      <c r="L165" s="2">
        <f t="shared" si="29"/>
        <v>17827.5</v>
      </c>
      <c r="M165" s="2">
        <f t="shared" si="30"/>
        <v>18022.25</v>
      </c>
      <c r="N165" s="2">
        <f t="shared" si="31"/>
        <v>17635.5</v>
      </c>
      <c r="O165" s="2">
        <f t="shared" si="32"/>
        <v>17677.25</v>
      </c>
      <c r="P165" s="2">
        <f t="shared" si="33"/>
        <v>17863.75</v>
      </c>
      <c r="Q165" s="2">
        <v>16380</v>
      </c>
      <c r="R165" s="2">
        <v>16513</v>
      </c>
      <c r="S165" s="2">
        <v>16446</v>
      </c>
      <c r="T165" s="2">
        <v>16710</v>
      </c>
      <c r="U165" s="2">
        <v>16787</v>
      </c>
      <c r="V165" s="2">
        <v>17475</v>
      </c>
      <c r="W165" s="2">
        <v>17017</v>
      </c>
      <c r="X165" s="2">
        <v>16994</v>
      </c>
      <c r="Y165" s="2">
        <v>17234</v>
      </c>
      <c r="Z165" s="2">
        <v>17083</v>
      </c>
      <c r="AA165" s="2">
        <v>17024</v>
      </c>
      <c r="AB165" s="2">
        <v>17117</v>
      </c>
      <c r="AC165" s="2">
        <v>17621</v>
      </c>
      <c r="AD165" s="2">
        <v>17615</v>
      </c>
      <c r="AE165" s="2">
        <v>17935</v>
      </c>
      <c r="AF165" s="2">
        <v>17910</v>
      </c>
      <c r="AG165" s="2">
        <v>17920</v>
      </c>
      <c r="AH165" s="2">
        <v>17969</v>
      </c>
      <c r="AI165" s="2">
        <v>17517</v>
      </c>
      <c r="AJ165" s="2">
        <v>18062</v>
      </c>
      <c r="AK165" s="2">
        <v>17903</v>
      </c>
      <c r="AL165" s="2">
        <v>17794</v>
      </c>
      <c r="AM165" s="2">
        <v>17796</v>
      </c>
      <c r="AN165" s="2">
        <v>17796</v>
      </c>
      <c r="AO165" s="2">
        <v>17750</v>
      </c>
      <c r="AP165" s="2">
        <v>17746</v>
      </c>
      <c r="AQ165" s="2">
        <v>17587</v>
      </c>
      <c r="AR165" s="2">
        <v>17651</v>
      </c>
      <c r="AS165" s="2">
        <v>17690</v>
      </c>
      <c r="AT165" s="2">
        <v>17770</v>
      </c>
      <c r="AU165" s="2">
        <v>17895</v>
      </c>
      <c r="AV165" s="2">
        <v>17955</v>
      </c>
      <c r="AW165" s="2">
        <v>17968</v>
      </c>
      <c r="AX165" s="2">
        <v>18038</v>
      </c>
      <c r="AY165" s="2">
        <v>18133</v>
      </c>
      <c r="AZ165" s="2">
        <v>17950</v>
      </c>
      <c r="BA165" s="24">
        <v>17711</v>
      </c>
      <c r="BB165" s="24">
        <v>17677</v>
      </c>
      <c r="BC165" s="24">
        <v>17568</v>
      </c>
      <c r="BD165" s="24">
        <v>17586</v>
      </c>
      <c r="BE165" s="21">
        <v>17618</v>
      </c>
      <c r="BF165" s="21">
        <v>17699</v>
      </c>
      <c r="BG165" s="21">
        <v>17729</v>
      </c>
      <c r="BH165" s="21">
        <v>17663</v>
      </c>
      <c r="BI165" s="21">
        <v>17808</v>
      </c>
      <c r="BJ165" s="21">
        <v>17913</v>
      </c>
      <c r="BK165" s="21">
        <v>17768</v>
      </c>
      <c r="BL165" s="21">
        <v>17966</v>
      </c>
    </row>
    <row r="166" spans="1:64" x14ac:dyDescent="0.2">
      <c r="A166">
        <v>92</v>
      </c>
      <c r="B166">
        <v>3</v>
      </c>
      <c r="C166" s="1">
        <v>923</v>
      </c>
      <c r="D166" t="s">
        <v>56</v>
      </c>
      <c r="E166" s="2">
        <f t="shared" si="34"/>
        <v>8993.25</v>
      </c>
      <c r="F166" s="2">
        <f t="shared" si="35"/>
        <v>10735.25</v>
      </c>
      <c r="G166" s="2">
        <f t="shared" si="24"/>
        <v>10618.5</v>
      </c>
      <c r="H166" s="2">
        <f t="shared" si="25"/>
        <v>10886.75</v>
      </c>
      <c r="I166" s="2">
        <f t="shared" si="26"/>
        <v>11446</v>
      </c>
      <c r="J166" s="2">
        <f t="shared" si="27"/>
        <v>11553.75</v>
      </c>
      <c r="K166" s="2">
        <f t="shared" si="28"/>
        <v>11054.25</v>
      </c>
      <c r="L166" s="2">
        <f t="shared" si="29"/>
        <v>10893</v>
      </c>
      <c r="M166" s="2">
        <f t="shared" si="30"/>
        <v>10605.75</v>
      </c>
      <c r="N166" s="2">
        <f t="shared" si="31"/>
        <v>9980.5</v>
      </c>
      <c r="O166" s="2">
        <f t="shared" si="32"/>
        <v>9989.75</v>
      </c>
      <c r="P166" s="2">
        <f t="shared" si="33"/>
        <v>10487.5</v>
      </c>
      <c r="Q166" s="2">
        <v>8656</v>
      </c>
      <c r="R166" s="2">
        <v>8640</v>
      </c>
      <c r="S166" s="2">
        <v>8588</v>
      </c>
      <c r="T166" s="2">
        <v>10089</v>
      </c>
      <c r="U166" s="2">
        <v>10806</v>
      </c>
      <c r="V166" s="2">
        <v>10502</v>
      </c>
      <c r="W166" s="2">
        <v>10979</v>
      </c>
      <c r="X166" s="2">
        <v>10654</v>
      </c>
      <c r="Y166" s="2">
        <v>10642</v>
      </c>
      <c r="Z166" s="2">
        <v>10658</v>
      </c>
      <c r="AA166" s="2">
        <v>10654</v>
      </c>
      <c r="AB166" s="2">
        <v>10520</v>
      </c>
      <c r="AC166" s="2">
        <v>10613</v>
      </c>
      <c r="AD166" s="2">
        <v>10859</v>
      </c>
      <c r="AE166" s="2">
        <v>10971</v>
      </c>
      <c r="AF166" s="2">
        <v>11104</v>
      </c>
      <c r="AG166" s="2">
        <v>10860</v>
      </c>
      <c r="AH166" s="2">
        <v>11418</v>
      </c>
      <c r="AI166" s="2">
        <v>11600</v>
      </c>
      <c r="AJ166" s="2">
        <v>11906</v>
      </c>
      <c r="AK166" s="2">
        <v>11229</v>
      </c>
      <c r="AL166" s="2">
        <v>11666</v>
      </c>
      <c r="AM166" s="2">
        <v>11630</v>
      </c>
      <c r="AN166" s="2">
        <v>11690</v>
      </c>
      <c r="AO166" s="2">
        <v>11355</v>
      </c>
      <c r="AP166" s="2">
        <v>11224</v>
      </c>
      <c r="AQ166" s="2">
        <v>10793</v>
      </c>
      <c r="AR166" s="2">
        <v>10845</v>
      </c>
      <c r="AS166" s="2">
        <v>10882</v>
      </c>
      <c r="AT166" s="2">
        <v>10898</v>
      </c>
      <c r="AU166" s="2">
        <v>10910</v>
      </c>
      <c r="AV166" s="2">
        <v>10882</v>
      </c>
      <c r="AW166" s="2">
        <v>10717</v>
      </c>
      <c r="AX166" s="2">
        <v>10749</v>
      </c>
      <c r="AY166" s="2">
        <v>10461</v>
      </c>
      <c r="AZ166" s="2">
        <v>10496</v>
      </c>
      <c r="BA166" s="24">
        <v>10005</v>
      </c>
      <c r="BB166" s="24">
        <v>9975</v>
      </c>
      <c r="BC166" s="24">
        <v>9960</v>
      </c>
      <c r="BD166" s="24">
        <v>9982</v>
      </c>
      <c r="BE166" s="21">
        <v>9998</v>
      </c>
      <c r="BF166" s="21">
        <v>9998</v>
      </c>
      <c r="BG166" s="21">
        <v>9996</v>
      </c>
      <c r="BH166" s="21">
        <v>9967</v>
      </c>
      <c r="BI166" s="21">
        <v>10007</v>
      </c>
      <c r="BJ166" s="21">
        <v>10056</v>
      </c>
      <c r="BK166" s="21">
        <v>10486</v>
      </c>
      <c r="BL166" s="21">
        <v>11401</v>
      </c>
    </row>
    <row r="167" spans="1:64" x14ac:dyDescent="0.2">
      <c r="A167">
        <v>92</v>
      </c>
      <c r="B167">
        <v>3</v>
      </c>
      <c r="C167" s="1">
        <v>924</v>
      </c>
      <c r="D167" t="s">
        <v>57</v>
      </c>
      <c r="E167" s="2">
        <f t="shared" si="34"/>
        <v>4876.75</v>
      </c>
      <c r="F167" s="2">
        <f t="shared" si="35"/>
        <v>4808.75</v>
      </c>
      <c r="G167" s="2">
        <f t="shared" si="24"/>
        <v>4941.5</v>
      </c>
      <c r="H167" s="2">
        <f t="shared" si="25"/>
        <v>5253</v>
      </c>
      <c r="I167" s="2">
        <f t="shared" si="26"/>
        <v>5183.75</v>
      </c>
      <c r="J167" s="2">
        <f t="shared" si="27"/>
        <v>4751.5</v>
      </c>
      <c r="K167" s="2">
        <f t="shared" si="28"/>
        <v>4540.5</v>
      </c>
      <c r="L167" s="2">
        <f t="shared" si="29"/>
        <v>4382.75</v>
      </c>
      <c r="M167" s="2">
        <f t="shared" si="30"/>
        <v>4403.75</v>
      </c>
      <c r="N167" s="2">
        <f t="shared" si="31"/>
        <v>4479.25</v>
      </c>
      <c r="O167" s="2">
        <f t="shared" si="32"/>
        <v>4568.75</v>
      </c>
      <c r="P167" s="2">
        <f t="shared" si="33"/>
        <v>4831.5</v>
      </c>
      <c r="Q167" s="2">
        <v>4967</v>
      </c>
      <c r="R167" s="2">
        <v>4954</v>
      </c>
      <c r="S167" s="2">
        <v>4839</v>
      </c>
      <c r="T167" s="2">
        <v>4747</v>
      </c>
      <c r="U167" s="2">
        <v>4740</v>
      </c>
      <c r="V167" s="2">
        <v>4754</v>
      </c>
      <c r="W167" s="2">
        <v>4907</v>
      </c>
      <c r="X167" s="2">
        <v>4834</v>
      </c>
      <c r="Y167" s="2">
        <v>4773</v>
      </c>
      <c r="Z167" s="2">
        <v>4773</v>
      </c>
      <c r="AA167" s="2">
        <v>5096</v>
      </c>
      <c r="AB167" s="2">
        <v>5124</v>
      </c>
      <c r="AC167" s="2">
        <v>5183</v>
      </c>
      <c r="AD167" s="2">
        <v>5269</v>
      </c>
      <c r="AE167" s="2">
        <v>5312</v>
      </c>
      <c r="AF167" s="2">
        <v>5248</v>
      </c>
      <c r="AG167" s="2">
        <v>5304</v>
      </c>
      <c r="AH167" s="2">
        <v>5352</v>
      </c>
      <c r="AI167" s="2">
        <v>5250</v>
      </c>
      <c r="AJ167" s="2">
        <v>4829</v>
      </c>
      <c r="AK167" s="2">
        <v>4762</v>
      </c>
      <c r="AL167" s="2">
        <v>4783</v>
      </c>
      <c r="AM167" s="2">
        <v>4744</v>
      </c>
      <c r="AN167" s="2">
        <v>4717</v>
      </c>
      <c r="AO167" s="2">
        <v>4670</v>
      </c>
      <c r="AP167" s="2">
        <v>4616</v>
      </c>
      <c r="AQ167" s="2">
        <v>4497</v>
      </c>
      <c r="AR167" s="2">
        <v>4379</v>
      </c>
      <c r="AS167" s="2">
        <v>4375</v>
      </c>
      <c r="AT167" s="2">
        <v>4397</v>
      </c>
      <c r="AU167" s="2">
        <v>4392</v>
      </c>
      <c r="AV167" s="2">
        <v>4367</v>
      </c>
      <c r="AW167" s="2">
        <v>4364</v>
      </c>
      <c r="AX167" s="2">
        <v>4416</v>
      </c>
      <c r="AY167" s="2">
        <v>4441</v>
      </c>
      <c r="AZ167" s="2">
        <v>4394</v>
      </c>
      <c r="BA167" s="24">
        <v>4427</v>
      </c>
      <c r="BB167" s="24">
        <v>4469</v>
      </c>
      <c r="BC167" s="24">
        <v>4529</v>
      </c>
      <c r="BD167" s="24">
        <v>4492</v>
      </c>
      <c r="BE167" s="21">
        <v>4496</v>
      </c>
      <c r="BF167" s="21">
        <v>4501</v>
      </c>
      <c r="BG167" s="21">
        <v>4529</v>
      </c>
      <c r="BH167" s="21">
        <v>4749</v>
      </c>
      <c r="BI167" s="21">
        <v>4788</v>
      </c>
      <c r="BJ167" s="21">
        <v>4851</v>
      </c>
      <c r="BK167" s="21">
        <v>4862</v>
      </c>
      <c r="BL167" s="21">
        <v>4825</v>
      </c>
    </row>
    <row r="168" spans="1:64" x14ac:dyDescent="0.2">
      <c r="A168">
        <v>92</v>
      </c>
      <c r="B168">
        <v>3</v>
      </c>
      <c r="C168" s="1">
        <v>925</v>
      </c>
      <c r="D168" t="s">
        <v>58</v>
      </c>
      <c r="E168" s="2">
        <f t="shared" si="34"/>
        <v>683.5</v>
      </c>
      <c r="F168" s="2">
        <f t="shared" si="35"/>
        <v>652</v>
      </c>
      <c r="G168" s="2">
        <f t="shared" si="24"/>
        <v>634.5</v>
      </c>
      <c r="H168" s="2">
        <f t="shared" si="25"/>
        <v>683</v>
      </c>
      <c r="I168" s="2">
        <f t="shared" si="26"/>
        <v>780</v>
      </c>
      <c r="J168" s="2">
        <f t="shared" si="27"/>
        <v>986.5</v>
      </c>
      <c r="K168" s="2">
        <f t="shared" si="28"/>
        <v>973</v>
      </c>
      <c r="L168" s="2">
        <f t="shared" si="29"/>
        <v>868</v>
      </c>
      <c r="M168" s="2">
        <f t="shared" si="30"/>
        <v>909.5</v>
      </c>
      <c r="N168" s="2">
        <f t="shared" si="31"/>
        <v>915</v>
      </c>
      <c r="O168" s="2">
        <f t="shared" si="32"/>
        <v>832.25</v>
      </c>
      <c r="P168" s="2">
        <f t="shared" si="33"/>
        <v>585.25</v>
      </c>
      <c r="Q168" s="2">
        <v>834</v>
      </c>
      <c r="R168" s="2">
        <v>629</v>
      </c>
      <c r="S168" s="2">
        <v>631</v>
      </c>
      <c r="T168" s="2">
        <v>640</v>
      </c>
      <c r="U168" s="2">
        <v>647</v>
      </c>
      <c r="V168" s="2">
        <v>668</v>
      </c>
      <c r="W168" s="2">
        <v>676</v>
      </c>
      <c r="X168" s="2">
        <v>617</v>
      </c>
      <c r="Y168" s="2">
        <v>613</v>
      </c>
      <c r="Z168" s="2">
        <v>602</v>
      </c>
      <c r="AA168" s="2">
        <v>662</v>
      </c>
      <c r="AB168" s="2">
        <v>661</v>
      </c>
      <c r="AC168" s="2">
        <v>673</v>
      </c>
      <c r="AD168" s="2">
        <v>683</v>
      </c>
      <c r="AE168" s="2">
        <v>689</v>
      </c>
      <c r="AF168" s="2">
        <v>687</v>
      </c>
      <c r="AG168" s="2">
        <v>706</v>
      </c>
      <c r="AH168" s="2">
        <v>719</v>
      </c>
      <c r="AI168" s="2">
        <v>731</v>
      </c>
      <c r="AJ168" s="2">
        <v>964</v>
      </c>
      <c r="AK168" s="2">
        <v>972</v>
      </c>
      <c r="AL168" s="2">
        <v>979</v>
      </c>
      <c r="AM168" s="2">
        <v>992</v>
      </c>
      <c r="AN168" s="2">
        <v>1003</v>
      </c>
      <c r="AO168" s="2">
        <v>1011</v>
      </c>
      <c r="AP168" s="2">
        <v>999</v>
      </c>
      <c r="AQ168" s="2">
        <v>956</v>
      </c>
      <c r="AR168" s="2">
        <v>926</v>
      </c>
      <c r="AS168" s="2">
        <v>857</v>
      </c>
      <c r="AT168" s="2">
        <v>847</v>
      </c>
      <c r="AU168" s="2">
        <v>881</v>
      </c>
      <c r="AV168" s="2">
        <v>887</v>
      </c>
      <c r="AW168" s="2">
        <v>897</v>
      </c>
      <c r="AX168" s="2">
        <v>906</v>
      </c>
      <c r="AY168" s="2">
        <v>918</v>
      </c>
      <c r="AZ168" s="2">
        <v>917</v>
      </c>
      <c r="BA168" s="25">
        <v>905</v>
      </c>
      <c r="BB168" s="25">
        <v>925</v>
      </c>
      <c r="BC168" s="25">
        <v>919</v>
      </c>
      <c r="BD168" s="25">
        <v>911</v>
      </c>
      <c r="BE168">
        <v>913</v>
      </c>
      <c r="BF168">
        <v>909</v>
      </c>
      <c r="BG168">
        <v>888</v>
      </c>
      <c r="BH168">
        <v>619</v>
      </c>
      <c r="BI168">
        <v>578</v>
      </c>
      <c r="BJ168">
        <v>591</v>
      </c>
      <c r="BK168">
        <v>592</v>
      </c>
      <c r="BL168">
        <v>580</v>
      </c>
    </row>
    <row r="169" spans="1:64" x14ac:dyDescent="0.2">
      <c r="A169">
        <v>92</v>
      </c>
      <c r="B169">
        <v>3</v>
      </c>
      <c r="C169" s="1">
        <v>926</v>
      </c>
      <c r="D169" t="s">
        <v>59</v>
      </c>
      <c r="E169" s="2">
        <f t="shared" si="34"/>
        <v>3474.75</v>
      </c>
      <c r="F169" s="2">
        <f t="shared" si="35"/>
        <v>3383.75</v>
      </c>
      <c r="G169" s="2">
        <f t="shared" si="24"/>
        <v>3344.5</v>
      </c>
      <c r="H169" s="2">
        <f t="shared" si="25"/>
        <v>3515.25</v>
      </c>
      <c r="I169" s="2">
        <f t="shared" si="26"/>
        <v>3855.5</v>
      </c>
      <c r="J169" s="2">
        <f t="shared" si="27"/>
        <v>4910.75</v>
      </c>
      <c r="K169" s="2">
        <f t="shared" si="28"/>
        <v>4176.25</v>
      </c>
      <c r="L169" s="2">
        <f t="shared" si="29"/>
        <v>4187.5</v>
      </c>
      <c r="M169" s="2">
        <f t="shared" si="30"/>
        <v>4220</v>
      </c>
      <c r="N169" s="2">
        <f t="shared" si="31"/>
        <v>4345.5</v>
      </c>
      <c r="O169" s="2">
        <f t="shared" si="32"/>
        <v>4436.25</v>
      </c>
      <c r="P169" s="2">
        <f t="shared" si="33"/>
        <v>4536</v>
      </c>
      <c r="Q169" s="2">
        <v>3460</v>
      </c>
      <c r="R169" s="2">
        <v>3441</v>
      </c>
      <c r="S169" s="2">
        <v>3481</v>
      </c>
      <c r="T169" s="2">
        <v>3517</v>
      </c>
      <c r="U169" s="2">
        <v>3431</v>
      </c>
      <c r="V169" s="2">
        <v>3398</v>
      </c>
      <c r="W169" s="2">
        <v>3404</v>
      </c>
      <c r="X169" s="2">
        <v>3302</v>
      </c>
      <c r="Y169" s="2">
        <v>3296</v>
      </c>
      <c r="Z169" s="2">
        <v>3370</v>
      </c>
      <c r="AA169" s="2">
        <v>3306</v>
      </c>
      <c r="AB169" s="2">
        <v>3406</v>
      </c>
      <c r="AC169" s="2">
        <v>3449</v>
      </c>
      <c r="AD169" s="2">
        <v>3486</v>
      </c>
      <c r="AE169" s="2">
        <v>3538</v>
      </c>
      <c r="AF169" s="2">
        <v>3588</v>
      </c>
      <c r="AG169" s="2">
        <v>3686</v>
      </c>
      <c r="AH169" s="2">
        <v>4138</v>
      </c>
      <c r="AI169" s="2">
        <v>3724</v>
      </c>
      <c r="AJ169" s="2">
        <v>3874</v>
      </c>
      <c r="AK169" s="2">
        <v>4620</v>
      </c>
      <c r="AL169" s="2">
        <v>5978</v>
      </c>
      <c r="AM169" s="2">
        <v>4822</v>
      </c>
      <c r="AN169" s="2">
        <v>4223</v>
      </c>
      <c r="AO169" s="2">
        <v>4231</v>
      </c>
      <c r="AP169" s="2">
        <v>4191</v>
      </c>
      <c r="AQ169" s="2">
        <v>4163</v>
      </c>
      <c r="AR169" s="2">
        <v>4120</v>
      </c>
      <c r="AS169" s="2">
        <v>4146</v>
      </c>
      <c r="AT169" s="2">
        <v>4200</v>
      </c>
      <c r="AU169" s="2">
        <v>4222</v>
      </c>
      <c r="AV169" s="2">
        <v>4182</v>
      </c>
      <c r="AW169" s="2">
        <v>4189</v>
      </c>
      <c r="AX169" s="2">
        <v>4224</v>
      </c>
      <c r="AY169" s="2">
        <v>4241</v>
      </c>
      <c r="AZ169" s="2">
        <v>4226</v>
      </c>
      <c r="BA169" s="24">
        <v>4244</v>
      </c>
      <c r="BB169" s="24">
        <v>4326</v>
      </c>
      <c r="BC169" s="24">
        <v>4407</v>
      </c>
      <c r="BD169" s="24">
        <v>4405</v>
      </c>
      <c r="BE169" s="21">
        <v>4412</v>
      </c>
      <c r="BF169" s="21">
        <v>4418</v>
      </c>
      <c r="BG169" s="21">
        <v>4444</v>
      </c>
      <c r="BH169" s="21">
        <v>4471</v>
      </c>
      <c r="BI169" s="21">
        <v>4480</v>
      </c>
      <c r="BJ169" s="21">
        <v>4531</v>
      </c>
      <c r="BK169" s="21">
        <v>4556</v>
      </c>
      <c r="BL169" s="21">
        <v>4577</v>
      </c>
    </row>
    <row r="170" spans="1:64" x14ac:dyDescent="0.2">
      <c r="A170">
        <v>92</v>
      </c>
      <c r="B170">
        <v>3</v>
      </c>
      <c r="C170" s="1">
        <v>928</v>
      </c>
      <c r="D170" t="s">
        <v>60</v>
      </c>
      <c r="E170" s="2">
        <f t="shared" si="34"/>
        <v>660.66666666666663</v>
      </c>
      <c r="F170" s="2"/>
      <c r="G170" s="2">
        <f t="shared" si="24"/>
        <v>800</v>
      </c>
      <c r="H170" s="2">
        <f t="shared" si="25"/>
        <v>1065.6666666666667</v>
      </c>
      <c r="I170" s="2">
        <f t="shared" si="26"/>
        <v>1049.75</v>
      </c>
      <c r="J170" s="2">
        <f t="shared" si="27"/>
        <v>1063.5</v>
      </c>
      <c r="K170" s="2">
        <f t="shared" si="28"/>
        <v>1053.75</v>
      </c>
      <c r="L170" s="2">
        <f t="shared" si="29"/>
        <v>978.25</v>
      </c>
      <c r="M170" s="2">
        <f t="shared" si="30"/>
        <v>1027</v>
      </c>
      <c r="N170" s="2">
        <f t="shared" si="31"/>
        <v>1022</v>
      </c>
      <c r="O170" s="2">
        <f t="shared" si="32"/>
        <v>907.5</v>
      </c>
      <c r="P170" s="2">
        <f t="shared" si="33"/>
        <v>905</v>
      </c>
      <c r="Q170" s="2">
        <v>662</v>
      </c>
      <c r="R170" s="2">
        <v>649</v>
      </c>
      <c r="S170" s="2">
        <v>671</v>
      </c>
      <c r="T170" s="2"/>
      <c r="U170" s="2"/>
      <c r="V170" s="2"/>
      <c r="W170" s="2"/>
      <c r="X170" s="2"/>
      <c r="Y170" s="2"/>
      <c r="Z170" s="2"/>
      <c r="AA170" s="2"/>
      <c r="AB170" s="2">
        <v>800</v>
      </c>
      <c r="AC170" s="2">
        <v>968</v>
      </c>
      <c r="AD170" s="2">
        <v>1052</v>
      </c>
      <c r="AE170" s="2"/>
      <c r="AF170" s="2">
        <v>1177</v>
      </c>
      <c r="AG170" s="2">
        <v>967</v>
      </c>
      <c r="AH170" s="2">
        <v>965</v>
      </c>
      <c r="AI170" s="2">
        <v>1308</v>
      </c>
      <c r="AJ170" s="2">
        <v>959</v>
      </c>
      <c r="AK170" s="2">
        <v>1068</v>
      </c>
      <c r="AL170" s="2">
        <v>1168</v>
      </c>
      <c r="AM170" s="2">
        <v>1121</v>
      </c>
      <c r="AN170" s="2">
        <v>897</v>
      </c>
      <c r="AO170" s="2">
        <v>996</v>
      </c>
      <c r="AP170" s="2">
        <v>1232</v>
      </c>
      <c r="AQ170" s="2">
        <v>1096</v>
      </c>
      <c r="AR170" s="2">
        <v>891</v>
      </c>
      <c r="AS170" s="2">
        <v>867</v>
      </c>
      <c r="AT170" s="2">
        <v>924</v>
      </c>
      <c r="AU170" s="2">
        <v>1176</v>
      </c>
      <c r="AV170" s="2">
        <v>946</v>
      </c>
      <c r="AW170" s="2">
        <v>914</v>
      </c>
      <c r="AX170" s="2">
        <v>1154</v>
      </c>
      <c r="AY170" s="2">
        <v>1058</v>
      </c>
      <c r="AZ170" s="2">
        <v>982</v>
      </c>
      <c r="BA170" s="24">
        <v>1000</v>
      </c>
      <c r="BB170" s="24">
        <v>1092</v>
      </c>
      <c r="BC170" s="24">
        <v>1078</v>
      </c>
      <c r="BD170" s="25">
        <v>918</v>
      </c>
      <c r="BE170">
        <v>917</v>
      </c>
      <c r="BF170">
        <v>910</v>
      </c>
      <c r="BG170">
        <v>891</v>
      </c>
      <c r="BH170">
        <v>912</v>
      </c>
      <c r="BI170">
        <v>911</v>
      </c>
      <c r="BJ170">
        <v>916</v>
      </c>
      <c r="BK170">
        <v>899</v>
      </c>
      <c r="BL170">
        <v>894</v>
      </c>
    </row>
    <row r="171" spans="1:64" x14ac:dyDescent="0.2">
      <c r="A171">
        <v>99</v>
      </c>
      <c r="B171">
        <v>2</v>
      </c>
      <c r="C171" s="1">
        <v>99</v>
      </c>
      <c r="D171" s="3" t="s">
        <v>53</v>
      </c>
      <c r="E171" s="2">
        <f t="shared" si="34"/>
        <v>850</v>
      </c>
      <c r="F171" s="2">
        <f t="shared" si="35"/>
        <v>1219.5</v>
      </c>
      <c r="G171" s="2">
        <f t="shared" si="24"/>
        <v>535</v>
      </c>
      <c r="H171" s="2">
        <f t="shared" si="25"/>
        <v>367.5</v>
      </c>
      <c r="I171" s="2">
        <f t="shared" si="26"/>
        <v>286.5</v>
      </c>
      <c r="J171" s="2">
        <f t="shared" si="27"/>
        <v>279.25</v>
      </c>
      <c r="K171" s="2">
        <f t="shared" si="28"/>
        <v>177.5</v>
      </c>
      <c r="L171" s="2">
        <f t="shared" si="29"/>
        <v>192.5</v>
      </c>
      <c r="M171" s="2">
        <f t="shared" si="30"/>
        <v>272.5</v>
      </c>
      <c r="N171" s="2">
        <f t="shared" si="31"/>
        <v>290.75</v>
      </c>
      <c r="O171" s="2">
        <f t="shared" si="32"/>
        <v>328.25</v>
      </c>
      <c r="P171" s="2">
        <f t="shared" si="33"/>
        <v>537.25</v>
      </c>
      <c r="Q171" s="2">
        <v>742</v>
      </c>
      <c r="R171" s="2">
        <v>1070</v>
      </c>
      <c r="S171" s="2">
        <v>883</v>
      </c>
      <c r="T171" s="2">
        <v>705</v>
      </c>
      <c r="U171" s="2">
        <v>777</v>
      </c>
      <c r="V171" s="2">
        <v>1096</v>
      </c>
      <c r="W171" s="2">
        <v>1532</v>
      </c>
      <c r="X171" s="2">
        <v>1473</v>
      </c>
      <c r="Y171" s="2">
        <v>630</v>
      </c>
      <c r="Z171" s="2">
        <v>805</v>
      </c>
      <c r="AA171" s="2">
        <v>375</v>
      </c>
      <c r="AB171" s="2">
        <v>330</v>
      </c>
      <c r="AC171" s="2">
        <v>356</v>
      </c>
      <c r="AD171" s="2">
        <v>482</v>
      </c>
      <c r="AE171" s="2">
        <v>457</v>
      </c>
      <c r="AF171" s="2">
        <v>175</v>
      </c>
      <c r="AG171" s="2">
        <v>334</v>
      </c>
      <c r="AH171" s="2">
        <v>409</v>
      </c>
      <c r="AI171" s="2">
        <v>219</v>
      </c>
      <c r="AJ171" s="2">
        <v>184</v>
      </c>
      <c r="AK171" s="2">
        <v>269</v>
      </c>
      <c r="AL171" s="2">
        <v>281</v>
      </c>
      <c r="AM171" s="2">
        <v>382</v>
      </c>
      <c r="AN171" s="2">
        <v>185</v>
      </c>
      <c r="AO171" s="2">
        <v>310</v>
      </c>
      <c r="AP171" s="2">
        <v>108</v>
      </c>
      <c r="AQ171" s="2">
        <v>152</v>
      </c>
      <c r="AR171" s="2">
        <v>140</v>
      </c>
      <c r="AS171" s="2">
        <v>90</v>
      </c>
      <c r="AT171" s="2">
        <v>213</v>
      </c>
      <c r="AU171" s="2">
        <v>281</v>
      </c>
      <c r="AV171" s="2">
        <v>186</v>
      </c>
      <c r="AW171" s="2">
        <v>339</v>
      </c>
      <c r="AX171" s="2">
        <v>284</v>
      </c>
      <c r="AY171" s="2">
        <v>256</v>
      </c>
      <c r="AZ171" s="2">
        <v>211</v>
      </c>
      <c r="BA171" s="25">
        <v>214</v>
      </c>
      <c r="BB171" s="25">
        <v>236</v>
      </c>
      <c r="BC171" s="25">
        <v>298</v>
      </c>
      <c r="BD171" s="25">
        <v>415</v>
      </c>
      <c r="BE171">
        <v>290</v>
      </c>
      <c r="BF171">
        <v>312</v>
      </c>
      <c r="BG171">
        <v>346</v>
      </c>
      <c r="BH171">
        <v>365</v>
      </c>
      <c r="BI171">
        <v>435</v>
      </c>
      <c r="BJ171">
        <v>473</v>
      </c>
      <c r="BK171">
        <v>588</v>
      </c>
      <c r="BL171">
        <v>653</v>
      </c>
    </row>
    <row r="173" spans="1:64" ht="18.75" x14ac:dyDescent="0.2">
      <c r="C173" s="1"/>
      <c r="D173" s="12" t="s">
        <v>179</v>
      </c>
      <c r="Q173" s="28" t="s">
        <v>199</v>
      </c>
      <c r="R173" s="28"/>
      <c r="S173" s="28" t="s">
        <v>200</v>
      </c>
      <c r="T173" s="28"/>
      <c r="U173" s="28" t="s">
        <v>201</v>
      </c>
      <c r="V173" s="28"/>
    </row>
    <row r="174" spans="1:64" x14ac:dyDescent="0.2">
      <c r="C174" s="1"/>
      <c r="D174" s="13" t="s">
        <v>180</v>
      </c>
      <c r="E174" s="3">
        <v>2005</v>
      </c>
      <c r="F174" s="3">
        <v>2006</v>
      </c>
      <c r="G174" s="3">
        <v>2007</v>
      </c>
      <c r="H174" s="3">
        <v>2008</v>
      </c>
      <c r="I174" s="3">
        <v>2009</v>
      </c>
      <c r="J174" s="3">
        <v>2010</v>
      </c>
      <c r="K174" s="3">
        <v>2011</v>
      </c>
      <c r="L174" s="3">
        <v>2012</v>
      </c>
      <c r="M174" s="3">
        <v>2013</v>
      </c>
      <c r="N174" s="3">
        <v>2014</v>
      </c>
      <c r="O174" s="3">
        <v>2015</v>
      </c>
      <c r="P174" s="3">
        <v>2016</v>
      </c>
      <c r="Q174" s="23" t="s">
        <v>196</v>
      </c>
      <c r="R174" s="23" t="s">
        <v>197</v>
      </c>
      <c r="S174" s="23" t="s">
        <v>196</v>
      </c>
      <c r="T174" s="23" t="s">
        <v>197</v>
      </c>
      <c r="U174" s="23" t="s">
        <v>196</v>
      </c>
      <c r="V174" s="23" t="s">
        <v>197</v>
      </c>
      <c r="W174" s="27"/>
      <c r="X174" s="27"/>
      <c r="Y174" s="27"/>
      <c r="Z174" s="27"/>
    </row>
    <row r="175" spans="1:64" x14ac:dyDescent="0.2">
      <c r="C175">
        <f>+C4</f>
        <v>10</v>
      </c>
      <c r="D175" t="str">
        <f t="shared" ref="D175:M175" si="36">+D4</f>
        <v>Total, All Industries</v>
      </c>
      <c r="E175" s="2">
        <f t="shared" si="36"/>
        <v>686655.75</v>
      </c>
      <c r="F175" s="2">
        <f t="shared" si="36"/>
        <v>714307.5</v>
      </c>
      <c r="G175" s="2">
        <f t="shared" si="36"/>
        <v>750696</v>
      </c>
      <c r="H175" s="2">
        <f t="shared" si="36"/>
        <v>764398.5</v>
      </c>
      <c r="I175" s="2">
        <f t="shared" si="36"/>
        <v>743584</v>
      </c>
      <c r="J175" s="2">
        <f t="shared" si="36"/>
        <v>754767.5</v>
      </c>
      <c r="K175" s="2">
        <f t="shared" si="36"/>
        <v>782416.75</v>
      </c>
      <c r="L175" s="2">
        <f t="shared" si="36"/>
        <v>812602.75</v>
      </c>
      <c r="M175" s="2">
        <f t="shared" si="36"/>
        <v>845805.5</v>
      </c>
      <c r="N175" s="2">
        <f t="shared" ref="N175:P175" si="37">+N4</f>
        <v>881613.25</v>
      </c>
      <c r="O175" s="2">
        <f t="shared" si="37"/>
        <v>922922</v>
      </c>
      <c r="P175" s="2">
        <f t="shared" si="37"/>
        <v>953310.5</v>
      </c>
      <c r="Q175" s="10">
        <f>+P175-F175</f>
        <v>239003</v>
      </c>
      <c r="R175" s="16">
        <f>+Q175/F175</f>
        <v>0.33459399488315605</v>
      </c>
      <c r="S175" s="10">
        <f>+P175-K175</f>
        <v>170893.75</v>
      </c>
      <c r="T175" s="16">
        <f>+S175/K175</f>
        <v>0.21841780611164063</v>
      </c>
      <c r="U175" s="10">
        <f>+P175-O175</f>
        <v>30388.5</v>
      </c>
      <c r="V175" s="16">
        <f>+U175/O175</f>
        <v>3.2926401147659282E-2</v>
      </c>
      <c r="W175" s="10"/>
      <c r="X175" s="16"/>
      <c r="Y175" s="10"/>
      <c r="Z175" s="16"/>
      <c r="BC175" s="2"/>
      <c r="BG175" s="2"/>
    </row>
    <row r="176" spans="1:64" s="3" customFormat="1" ht="15" x14ac:dyDescent="0.25">
      <c r="C176" s="14"/>
      <c r="D176" s="19" t="s">
        <v>181</v>
      </c>
      <c r="E176" s="17">
        <f>+E177+E185</f>
        <v>97666.5</v>
      </c>
      <c r="F176" s="17">
        <f t="shared" ref="F176:M176" si="38">+F177+F185</f>
        <v>101140.25</v>
      </c>
      <c r="G176" s="17">
        <f t="shared" si="38"/>
        <v>105612.33333333333</v>
      </c>
      <c r="H176" s="17">
        <f t="shared" si="38"/>
        <v>104643.25</v>
      </c>
      <c r="I176" s="17">
        <f t="shared" si="38"/>
        <v>94423</v>
      </c>
      <c r="J176" s="17">
        <f t="shared" si="38"/>
        <v>96451.416666666657</v>
      </c>
      <c r="K176" s="17">
        <f t="shared" si="38"/>
        <v>103801.75</v>
      </c>
      <c r="L176" s="17">
        <f t="shared" si="38"/>
        <v>109963.25</v>
      </c>
      <c r="M176" s="17">
        <f t="shared" si="38"/>
        <v>115298.25</v>
      </c>
      <c r="N176" s="17">
        <f t="shared" ref="N176:P176" si="39">+N177+N185</f>
        <v>120738.25</v>
      </c>
      <c r="O176" s="17">
        <f t="shared" si="39"/>
        <v>128276.75</v>
      </c>
      <c r="P176" s="17">
        <f t="shared" si="39"/>
        <v>129694.5</v>
      </c>
      <c r="Q176" s="17">
        <f t="shared" ref="Q176:Q204" si="40">+P176-F176</f>
        <v>28554.25</v>
      </c>
      <c r="R176" s="18">
        <f t="shared" ref="R176:R204" si="41">+Q176/F176</f>
        <v>0.28232330847511256</v>
      </c>
      <c r="S176" s="17">
        <f t="shared" ref="S176:S204" si="42">+P176-K176</f>
        <v>25892.75</v>
      </c>
      <c r="T176" s="18">
        <f t="shared" ref="T176:T204" si="43">+S176/K176</f>
        <v>0.24944425310748614</v>
      </c>
      <c r="U176" s="17">
        <f t="shared" ref="U176:U204" si="44">+P176-O176</f>
        <v>1417.75</v>
      </c>
      <c r="V176" s="18">
        <f t="shared" ref="V176:V204" si="45">+U176/O176</f>
        <v>1.1052275646210245E-2</v>
      </c>
      <c r="W176" s="17"/>
      <c r="X176" s="18"/>
      <c r="Y176" s="17"/>
      <c r="Z176" s="18"/>
      <c r="BC176" s="17"/>
      <c r="BG176" s="17"/>
    </row>
    <row r="177" spans="3:59" s="3" customFormat="1" x14ac:dyDescent="0.2">
      <c r="C177" s="14"/>
      <c r="D177" s="14" t="s">
        <v>182</v>
      </c>
      <c r="E177" s="17">
        <f>SUM(E178:E184)</f>
        <v>34265.25</v>
      </c>
      <c r="F177" s="17">
        <f t="shared" ref="F177:M177" si="46">SUM(F178:F184)</f>
        <v>35122.75</v>
      </c>
      <c r="G177" s="17">
        <f t="shared" si="46"/>
        <v>35290</v>
      </c>
      <c r="H177" s="17">
        <f t="shared" si="46"/>
        <v>34108.75</v>
      </c>
      <c r="I177" s="17">
        <f t="shared" si="46"/>
        <v>27684.75</v>
      </c>
      <c r="J177" s="17">
        <f t="shared" si="46"/>
        <v>27309.583333333332</v>
      </c>
      <c r="K177" s="17">
        <f t="shared" si="46"/>
        <v>28730</v>
      </c>
      <c r="L177" s="17">
        <f t="shared" si="46"/>
        <v>29721.75</v>
      </c>
      <c r="M177" s="17">
        <f t="shared" si="46"/>
        <v>29819.25</v>
      </c>
      <c r="N177" s="17">
        <f t="shared" ref="N177:P177" si="47">SUM(N178:N184)</f>
        <v>34099.25</v>
      </c>
      <c r="O177" s="17">
        <f t="shared" si="47"/>
        <v>33863.5</v>
      </c>
      <c r="P177" s="17">
        <f t="shared" si="47"/>
        <v>30869</v>
      </c>
      <c r="Q177" s="17">
        <f t="shared" si="40"/>
        <v>-4253.75</v>
      </c>
      <c r="R177" s="18">
        <f t="shared" si="41"/>
        <v>-0.1211109608444669</v>
      </c>
      <c r="S177" s="17">
        <f t="shared" si="42"/>
        <v>2139</v>
      </c>
      <c r="T177" s="18">
        <f t="shared" si="43"/>
        <v>7.445179255134006E-2</v>
      </c>
      <c r="U177" s="17">
        <f t="shared" si="44"/>
        <v>-2994.5</v>
      </c>
      <c r="V177" s="18">
        <f t="shared" si="45"/>
        <v>-8.8428544007559756E-2</v>
      </c>
      <c r="W177" s="17"/>
      <c r="X177" s="18"/>
      <c r="Y177" s="17"/>
      <c r="Z177" s="18"/>
      <c r="BC177" s="17"/>
      <c r="BG177" s="17"/>
    </row>
    <row r="178" spans="3:59" x14ac:dyDescent="0.2">
      <c r="C178" s="1">
        <f>+C31</f>
        <v>3254</v>
      </c>
      <c r="D178" s="1" t="str">
        <f>+D31</f>
        <v>Pharmaceutical and medicine manufacturing</v>
      </c>
      <c r="E178" s="2">
        <f t="shared" ref="E178:M178" si="48">+E31</f>
        <v>1803.75</v>
      </c>
      <c r="F178" s="2">
        <f t="shared" si="48"/>
        <v>1708.75</v>
      </c>
      <c r="G178" s="2">
        <f t="shared" si="48"/>
        <v>1720.25</v>
      </c>
      <c r="H178" s="2">
        <f t="shared" si="48"/>
        <v>1773.75</v>
      </c>
      <c r="I178" s="2">
        <f t="shared" si="48"/>
        <v>1843.75</v>
      </c>
      <c r="J178" s="2">
        <f t="shared" si="48"/>
        <v>1770</v>
      </c>
      <c r="K178" s="2">
        <f t="shared" si="48"/>
        <v>1701.75</v>
      </c>
      <c r="L178" s="2">
        <f t="shared" si="48"/>
        <v>1735</v>
      </c>
      <c r="M178" s="2">
        <f t="shared" si="48"/>
        <v>1781</v>
      </c>
      <c r="N178" s="2">
        <f t="shared" ref="N178:P178" si="49">+N31</f>
        <v>1833.75</v>
      </c>
      <c r="O178" s="2">
        <f t="shared" si="49"/>
        <v>1898.25</v>
      </c>
      <c r="P178" s="2">
        <f t="shared" si="49"/>
        <v>1896</v>
      </c>
      <c r="Q178" s="10">
        <f t="shared" si="40"/>
        <v>187.25</v>
      </c>
      <c r="R178" s="16">
        <f t="shared" si="41"/>
        <v>0.10958302852962692</v>
      </c>
      <c r="S178" s="10">
        <f t="shared" si="42"/>
        <v>194.25</v>
      </c>
      <c r="T178" s="16">
        <f t="shared" si="43"/>
        <v>0.11414720141031291</v>
      </c>
      <c r="U178" s="10">
        <f t="shared" si="44"/>
        <v>-2.25</v>
      </c>
      <c r="V178" s="16">
        <f t="shared" si="45"/>
        <v>-1.185302252074279E-3</v>
      </c>
      <c r="W178" s="10"/>
      <c r="X178" s="16"/>
      <c r="Y178" s="10"/>
      <c r="Z178" s="16"/>
      <c r="BC178" s="2"/>
      <c r="BG178" s="2"/>
    </row>
    <row r="179" spans="3:59" x14ac:dyDescent="0.2">
      <c r="C179" s="1">
        <f>+C37</f>
        <v>333242</v>
      </c>
      <c r="D179" s="1" t="str">
        <f>+D37</f>
        <v>Semiconductor machinery manufacturing</v>
      </c>
      <c r="E179" s="2">
        <f>+E38</f>
        <v>151</v>
      </c>
      <c r="F179" s="2">
        <f t="shared" ref="F179:J179" si="50">+F38</f>
        <v>131</v>
      </c>
      <c r="G179" s="2">
        <f t="shared" si="50"/>
        <v>173.5</v>
      </c>
      <c r="H179" s="2">
        <f t="shared" si="50"/>
        <v>279.5</v>
      </c>
      <c r="I179" s="2">
        <f t="shared" si="50"/>
        <v>261.75</v>
      </c>
      <c r="J179" s="2">
        <f t="shared" si="50"/>
        <v>268.25</v>
      </c>
      <c r="K179" s="2">
        <f t="shared" ref="K179:M179" si="51">+K37</f>
        <v>245.5</v>
      </c>
      <c r="L179" s="2">
        <f t="shared" si="51"/>
        <v>250.5</v>
      </c>
      <c r="M179" s="2">
        <f t="shared" si="51"/>
        <v>264.75</v>
      </c>
      <c r="N179" s="2">
        <f t="shared" ref="N179:P179" si="52">+N37</f>
        <v>284.25</v>
      </c>
      <c r="O179" s="2">
        <f t="shared" si="52"/>
        <v>277</v>
      </c>
      <c r="P179" s="2">
        <f t="shared" si="52"/>
        <v>277.75</v>
      </c>
      <c r="Q179" s="10">
        <f t="shared" si="40"/>
        <v>146.75</v>
      </c>
      <c r="R179" s="16">
        <f t="shared" si="41"/>
        <v>1.1202290076335877</v>
      </c>
      <c r="S179" s="10">
        <f t="shared" si="42"/>
        <v>32.25</v>
      </c>
      <c r="T179" s="16">
        <f t="shared" si="43"/>
        <v>0.13136456211812628</v>
      </c>
      <c r="U179" s="10">
        <f t="shared" si="44"/>
        <v>0.75</v>
      </c>
      <c r="V179" s="16">
        <f t="shared" si="45"/>
        <v>2.707581227436823E-3</v>
      </c>
      <c r="W179" s="10"/>
      <c r="X179" s="16"/>
      <c r="Y179" s="10"/>
      <c r="Z179" s="16"/>
      <c r="BC179" s="2"/>
      <c r="BG179" s="2"/>
    </row>
    <row r="180" spans="3:59" x14ac:dyDescent="0.2">
      <c r="C180" s="1">
        <f>+C39</f>
        <v>3333</v>
      </c>
      <c r="D180" s="1" t="str">
        <f>+D39</f>
        <v>Commercial and service industry machinery</v>
      </c>
      <c r="E180" s="2">
        <f t="shared" ref="E180:M180" si="53">+E39</f>
        <v>165.25</v>
      </c>
      <c r="F180" s="2">
        <f t="shared" si="53"/>
        <v>188.25</v>
      </c>
      <c r="G180" s="2">
        <f t="shared" si="53"/>
        <v>266.25</v>
      </c>
      <c r="H180" s="2">
        <f t="shared" si="53"/>
        <v>243</v>
      </c>
      <c r="I180" s="2">
        <f t="shared" si="53"/>
        <v>231</v>
      </c>
      <c r="J180" s="2">
        <f t="shared" si="53"/>
        <v>217</v>
      </c>
      <c r="K180" s="2">
        <f t="shared" si="53"/>
        <v>230</v>
      </c>
      <c r="L180" s="2">
        <f t="shared" si="53"/>
        <v>268</v>
      </c>
      <c r="M180" s="2">
        <f t="shared" si="53"/>
        <v>311.75</v>
      </c>
      <c r="N180" s="2">
        <f t="shared" ref="N180:P180" si="54">+N39</f>
        <v>391.5</v>
      </c>
      <c r="O180" s="2">
        <f t="shared" si="54"/>
        <v>343.75</v>
      </c>
      <c r="P180" s="2">
        <f t="shared" si="54"/>
        <v>229</v>
      </c>
      <c r="Q180" s="10">
        <f t="shared" si="40"/>
        <v>40.75</v>
      </c>
      <c r="R180" s="16">
        <f t="shared" si="41"/>
        <v>0.21646746347941567</v>
      </c>
      <c r="S180" s="10">
        <f t="shared" si="42"/>
        <v>-1</v>
      </c>
      <c r="T180" s="16">
        <f t="shared" si="43"/>
        <v>-4.3478260869565218E-3</v>
      </c>
      <c r="U180" s="10">
        <f t="shared" si="44"/>
        <v>-114.75</v>
      </c>
      <c r="V180" s="16">
        <f t="shared" si="45"/>
        <v>-0.33381818181818179</v>
      </c>
      <c r="W180" s="10"/>
      <c r="X180" s="16"/>
      <c r="Y180" s="10"/>
      <c r="Z180" s="16"/>
      <c r="BC180" s="2"/>
      <c r="BG180" s="2"/>
    </row>
    <row r="181" spans="3:59" x14ac:dyDescent="0.2">
      <c r="C181" s="1">
        <f>+C40</f>
        <v>334</v>
      </c>
      <c r="D181" s="1" t="str">
        <f>+D40</f>
        <v>Computer and electronic product manufacturing</v>
      </c>
      <c r="E181" s="2">
        <f t="shared" ref="E181:M181" si="55">+E40</f>
        <v>29968</v>
      </c>
      <c r="F181" s="2">
        <f t="shared" si="55"/>
        <v>31120.25</v>
      </c>
      <c r="G181" s="2">
        <f t="shared" si="55"/>
        <v>31346.25</v>
      </c>
      <c r="H181" s="2">
        <f t="shared" si="55"/>
        <v>29946</v>
      </c>
      <c r="I181" s="2">
        <f t="shared" si="55"/>
        <v>23676</v>
      </c>
      <c r="J181" s="2">
        <f t="shared" si="55"/>
        <v>23251.75</v>
      </c>
      <c r="K181" s="2">
        <f t="shared" si="55"/>
        <v>24541.25</v>
      </c>
      <c r="L181" s="2">
        <f t="shared" si="55"/>
        <v>25306.25</v>
      </c>
      <c r="M181" s="2">
        <f t="shared" si="55"/>
        <v>25101.75</v>
      </c>
      <c r="N181" s="2">
        <f t="shared" ref="N181:P181" si="56">+N40</f>
        <v>29119.25</v>
      </c>
      <c r="O181" s="2">
        <f t="shared" si="56"/>
        <v>28835.75</v>
      </c>
      <c r="P181" s="2">
        <f t="shared" si="56"/>
        <v>25777.25</v>
      </c>
      <c r="Q181" s="10">
        <f t="shared" si="40"/>
        <v>-5343</v>
      </c>
      <c r="R181" s="16">
        <f t="shared" si="41"/>
        <v>-0.17168885211397725</v>
      </c>
      <c r="S181" s="10">
        <f t="shared" si="42"/>
        <v>1236</v>
      </c>
      <c r="T181" s="16">
        <f t="shared" si="43"/>
        <v>5.0364182753527227E-2</v>
      </c>
      <c r="U181" s="10">
        <f t="shared" si="44"/>
        <v>-3058.5</v>
      </c>
      <c r="V181" s="16">
        <f t="shared" si="45"/>
        <v>-0.10606625456247887</v>
      </c>
      <c r="W181" s="10"/>
      <c r="X181" s="16"/>
      <c r="Y181" s="10"/>
      <c r="Z181" s="16"/>
      <c r="BC181" s="2"/>
      <c r="BG181" s="2"/>
    </row>
    <row r="182" spans="3:59" x14ac:dyDescent="0.2">
      <c r="C182" s="1">
        <f>+C53</f>
        <v>3359</v>
      </c>
      <c r="D182" s="1" t="str">
        <f>+D53</f>
        <v>Other electrical equipment and component mfg.</v>
      </c>
      <c r="E182" s="2">
        <f t="shared" ref="E182:M182" si="57">+E53</f>
        <v>325.75</v>
      </c>
      <c r="F182" s="2">
        <f t="shared" si="57"/>
        <v>347</v>
      </c>
      <c r="G182" s="2">
        <f t="shared" si="57"/>
        <v>371.75</v>
      </c>
      <c r="H182" s="2">
        <f t="shared" si="57"/>
        <v>382</v>
      </c>
      <c r="I182" s="2">
        <f t="shared" si="57"/>
        <v>305</v>
      </c>
      <c r="J182" s="2">
        <f t="shared" si="57"/>
        <v>397.33333333333331</v>
      </c>
      <c r="K182" s="2">
        <f t="shared" si="57"/>
        <v>475.25</v>
      </c>
      <c r="L182" s="2">
        <f t="shared" si="57"/>
        <v>544</v>
      </c>
      <c r="M182" s="2">
        <f t="shared" si="57"/>
        <v>634.5</v>
      </c>
      <c r="N182" s="2">
        <f t="shared" ref="N182:P182" si="58">+N53</f>
        <v>661</v>
      </c>
      <c r="O182" s="2">
        <f t="shared" si="58"/>
        <v>653.25</v>
      </c>
      <c r="P182" s="2">
        <f t="shared" si="58"/>
        <v>758.75</v>
      </c>
      <c r="Q182" s="10">
        <f t="shared" si="40"/>
        <v>411.75</v>
      </c>
      <c r="R182" s="16">
        <f t="shared" si="41"/>
        <v>1.1865994236311239</v>
      </c>
      <c r="S182" s="10">
        <f t="shared" si="42"/>
        <v>283.5</v>
      </c>
      <c r="T182" s="16">
        <f t="shared" si="43"/>
        <v>0.59652814308258806</v>
      </c>
      <c r="U182" s="10">
        <f t="shared" si="44"/>
        <v>105.5</v>
      </c>
      <c r="V182" s="16">
        <f t="shared" si="45"/>
        <v>0.16150019135093763</v>
      </c>
      <c r="W182" s="10"/>
      <c r="X182" s="16"/>
      <c r="Y182" s="10"/>
      <c r="Z182" s="16"/>
      <c r="BC182" s="2"/>
      <c r="BG182" s="2"/>
    </row>
    <row r="183" spans="3:59" x14ac:dyDescent="0.2">
      <c r="C183" s="1">
        <f>+C55</f>
        <v>3364</v>
      </c>
      <c r="D183" s="1" t="str">
        <f>+D55</f>
        <v>Aerospace product and parts manufacturing</v>
      </c>
      <c r="E183" s="2">
        <f t="shared" ref="E183:M183" si="59">+E55</f>
        <v>466.5</v>
      </c>
      <c r="F183" s="2">
        <f t="shared" si="59"/>
        <v>545.25</v>
      </c>
      <c r="G183" s="2">
        <f t="shared" si="59"/>
        <v>567.25</v>
      </c>
      <c r="H183" s="2">
        <f t="shared" si="59"/>
        <v>632</v>
      </c>
      <c r="I183" s="2">
        <f t="shared" si="59"/>
        <v>510.75</v>
      </c>
      <c r="J183" s="2">
        <f t="shared" si="59"/>
        <v>556.25</v>
      </c>
      <c r="K183" s="2">
        <f t="shared" si="59"/>
        <v>597.5</v>
      </c>
      <c r="L183" s="2">
        <f t="shared" si="59"/>
        <v>690.5</v>
      </c>
      <c r="M183" s="2">
        <f t="shared" si="59"/>
        <v>767.25</v>
      </c>
      <c r="N183" s="2">
        <f t="shared" ref="N183:P183" si="60">+N55</f>
        <v>821</v>
      </c>
      <c r="O183" s="2">
        <f t="shared" si="60"/>
        <v>835.75</v>
      </c>
      <c r="P183" s="2">
        <f t="shared" si="60"/>
        <v>783.5</v>
      </c>
      <c r="Q183" s="10">
        <f t="shared" si="40"/>
        <v>238.25</v>
      </c>
      <c r="R183" s="16">
        <f t="shared" si="41"/>
        <v>0.43695552498853735</v>
      </c>
      <c r="S183" s="10">
        <f t="shared" si="42"/>
        <v>186</v>
      </c>
      <c r="T183" s="16">
        <f t="shared" si="43"/>
        <v>0.31129707112970711</v>
      </c>
      <c r="U183" s="10">
        <f t="shared" si="44"/>
        <v>-52.25</v>
      </c>
      <c r="V183" s="16">
        <f t="shared" si="45"/>
        <v>-6.2518695782231529E-2</v>
      </c>
      <c r="W183" s="10"/>
      <c r="X183" s="16"/>
      <c r="Y183" s="10"/>
      <c r="Z183" s="16"/>
      <c r="BC183" s="2"/>
      <c r="BG183" s="2"/>
    </row>
    <row r="184" spans="3:59" x14ac:dyDescent="0.2">
      <c r="C184" s="1">
        <f>+C58</f>
        <v>3391</v>
      </c>
      <c r="D184" s="1" t="str">
        <f>+D58</f>
        <v>Medical equipment and supplies manufacturing</v>
      </c>
      <c r="E184" s="2">
        <f t="shared" ref="E184:M184" si="61">+E58</f>
        <v>1385</v>
      </c>
      <c r="F184" s="2">
        <f t="shared" si="61"/>
        <v>1082.25</v>
      </c>
      <c r="G184" s="2">
        <f t="shared" si="61"/>
        <v>844.75</v>
      </c>
      <c r="H184" s="2">
        <f t="shared" si="61"/>
        <v>852.5</v>
      </c>
      <c r="I184" s="2">
        <f t="shared" si="61"/>
        <v>856.5</v>
      </c>
      <c r="J184" s="2">
        <f t="shared" si="61"/>
        <v>849</v>
      </c>
      <c r="K184" s="2">
        <f t="shared" si="61"/>
        <v>938.75</v>
      </c>
      <c r="L184" s="2">
        <f t="shared" si="61"/>
        <v>927.5</v>
      </c>
      <c r="M184" s="2">
        <f t="shared" si="61"/>
        <v>958.25</v>
      </c>
      <c r="N184" s="2">
        <f t="shared" ref="N184:P184" si="62">+N58</f>
        <v>988.5</v>
      </c>
      <c r="O184" s="2">
        <f t="shared" si="62"/>
        <v>1019.75</v>
      </c>
      <c r="P184" s="2">
        <f t="shared" si="62"/>
        <v>1146.75</v>
      </c>
      <c r="Q184" s="10">
        <f t="shared" si="40"/>
        <v>64.5</v>
      </c>
      <c r="R184" s="16">
        <f t="shared" si="41"/>
        <v>5.9598059598059597E-2</v>
      </c>
      <c r="S184" s="10">
        <f t="shared" si="42"/>
        <v>208</v>
      </c>
      <c r="T184" s="16">
        <f t="shared" si="43"/>
        <v>0.22157123834886819</v>
      </c>
      <c r="U184" s="10">
        <f t="shared" si="44"/>
        <v>127</v>
      </c>
      <c r="V184" s="16">
        <f t="shared" si="45"/>
        <v>0.12454032851189017</v>
      </c>
      <c r="W184" s="10"/>
      <c r="X184" s="16"/>
      <c r="Y184" s="10"/>
      <c r="Z184" s="16"/>
      <c r="BC184" s="2"/>
      <c r="BG184" s="2"/>
    </row>
    <row r="185" spans="3:59" s="3" customFormat="1" x14ac:dyDescent="0.2">
      <c r="C185" s="15"/>
      <c r="D185" s="14" t="s">
        <v>183</v>
      </c>
      <c r="E185" s="17">
        <f>+E186+E191+E200</f>
        <v>63401.25</v>
      </c>
      <c r="F185" s="17">
        <f t="shared" ref="F185:M185" si="63">+F186+F191+F200</f>
        <v>66017.5</v>
      </c>
      <c r="G185" s="17">
        <f t="shared" si="63"/>
        <v>70322.333333333328</v>
      </c>
      <c r="H185" s="17">
        <f t="shared" si="63"/>
        <v>70534.5</v>
      </c>
      <c r="I185" s="17">
        <f t="shared" si="63"/>
        <v>66738.25</v>
      </c>
      <c r="J185" s="17">
        <f t="shared" si="63"/>
        <v>69141.833333333328</v>
      </c>
      <c r="K185" s="17">
        <f t="shared" si="63"/>
        <v>75071.75</v>
      </c>
      <c r="L185" s="17">
        <f t="shared" si="63"/>
        <v>80241.5</v>
      </c>
      <c r="M185" s="17">
        <f t="shared" si="63"/>
        <v>85479</v>
      </c>
      <c r="N185" s="17">
        <f t="shared" ref="N185:P185" si="64">+N186+N191+N200</f>
        <v>86639</v>
      </c>
      <c r="O185" s="17">
        <f t="shared" si="64"/>
        <v>94413.25</v>
      </c>
      <c r="P185" s="17">
        <f t="shared" si="64"/>
        <v>98825.5</v>
      </c>
      <c r="Q185" s="17">
        <f t="shared" si="40"/>
        <v>32808</v>
      </c>
      <c r="R185" s="18">
        <f t="shared" si="41"/>
        <v>0.49695913962206989</v>
      </c>
      <c r="S185" s="17">
        <f t="shared" si="42"/>
        <v>23753.75</v>
      </c>
      <c r="T185" s="18">
        <f t="shared" si="43"/>
        <v>0.31641396397446442</v>
      </c>
      <c r="U185" s="17">
        <f t="shared" si="44"/>
        <v>4412.25</v>
      </c>
      <c r="V185" s="18">
        <f t="shared" si="45"/>
        <v>4.6733376935970322E-2</v>
      </c>
      <c r="W185" s="17"/>
      <c r="X185" s="18"/>
      <c r="Y185" s="17"/>
      <c r="Z185" s="18"/>
      <c r="BC185" s="17"/>
      <c r="BG185" s="17"/>
    </row>
    <row r="186" spans="3:59" s="3" customFormat="1" x14ac:dyDescent="0.2">
      <c r="C186" s="15"/>
      <c r="D186" s="15" t="s">
        <v>184</v>
      </c>
      <c r="E186" s="17">
        <f>SUM(E187:E190)</f>
        <v>19799.25</v>
      </c>
      <c r="F186" s="17">
        <f t="shared" ref="F186:M186" si="65">SUM(F187:F190)</f>
        <v>19909.25</v>
      </c>
      <c r="G186" s="17">
        <f t="shared" si="65"/>
        <v>21067.083333333332</v>
      </c>
      <c r="H186" s="17">
        <f t="shared" si="65"/>
        <v>20851</v>
      </c>
      <c r="I186" s="17">
        <f t="shared" si="65"/>
        <v>18102.5</v>
      </c>
      <c r="J186" s="17">
        <f t="shared" si="65"/>
        <v>20759.083333333332</v>
      </c>
      <c r="K186" s="17">
        <f t="shared" si="65"/>
        <v>22558.5</v>
      </c>
      <c r="L186" s="17">
        <f t="shared" si="65"/>
        <v>23927.25</v>
      </c>
      <c r="M186" s="17">
        <f t="shared" si="65"/>
        <v>23682</v>
      </c>
      <c r="N186" s="17">
        <f t="shared" ref="N186:P186" si="66">SUM(N187:N190)</f>
        <v>18755.25</v>
      </c>
      <c r="O186" s="17">
        <f t="shared" si="66"/>
        <v>19958.5</v>
      </c>
      <c r="P186" s="17">
        <f t="shared" si="66"/>
        <v>21159.25</v>
      </c>
      <c r="Q186" s="17">
        <f t="shared" si="40"/>
        <v>1250</v>
      </c>
      <c r="R186" s="18">
        <f t="shared" si="41"/>
        <v>6.278488642214046E-2</v>
      </c>
      <c r="S186" s="17">
        <f t="shared" si="42"/>
        <v>-1399.25</v>
      </c>
      <c r="T186" s="18">
        <f t="shared" si="43"/>
        <v>-6.2027617084469272E-2</v>
      </c>
      <c r="U186" s="17">
        <f t="shared" si="44"/>
        <v>1200.75</v>
      </c>
      <c r="V186" s="18">
        <f t="shared" si="45"/>
        <v>6.0162336848961592E-2</v>
      </c>
      <c r="W186" s="17"/>
      <c r="X186" s="18"/>
      <c r="Y186" s="17"/>
      <c r="Z186" s="18"/>
      <c r="BC186" s="17"/>
      <c r="BG186" s="17"/>
    </row>
    <row r="187" spans="3:59" x14ac:dyDescent="0.2">
      <c r="C187" s="1">
        <f>+C62</f>
        <v>42343</v>
      </c>
      <c r="D187" s="1" t="str">
        <f t="shared" ref="D187:M187" si="67">+D62</f>
        <v>Computer and software merchant wholesalers</v>
      </c>
      <c r="E187" s="2">
        <f t="shared" si="67"/>
        <v>19121.75</v>
      </c>
      <c r="F187" s="2">
        <f t="shared" si="67"/>
        <v>19090.75</v>
      </c>
      <c r="G187" s="2">
        <f t="shared" si="67"/>
        <v>20080.75</v>
      </c>
      <c r="H187" s="2">
        <f t="shared" si="67"/>
        <v>19842.25</v>
      </c>
      <c r="I187" s="2">
        <f t="shared" si="67"/>
        <v>17120</v>
      </c>
      <c r="J187" s="2">
        <f t="shared" si="67"/>
        <v>19777</v>
      </c>
      <c r="K187" s="2">
        <f t="shared" si="67"/>
        <v>21243</v>
      </c>
      <c r="L187" s="2">
        <f t="shared" si="67"/>
        <v>22125.5</v>
      </c>
      <c r="M187" s="2">
        <f t="shared" si="67"/>
        <v>22025</v>
      </c>
      <c r="N187" s="2">
        <f t="shared" ref="N187:P187" si="68">+N62</f>
        <v>16984.5</v>
      </c>
      <c r="O187" s="2">
        <f t="shared" si="68"/>
        <v>17999.5</v>
      </c>
      <c r="P187" s="2">
        <f t="shared" si="68"/>
        <v>18760</v>
      </c>
      <c r="Q187" s="10">
        <f t="shared" si="40"/>
        <v>-330.75</v>
      </c>
      <c r="R187" s="16">
        <f t="shared" si="41"/>
        <v>-1.7325144376203135E-2</v>
      </c>
      <c r="S187" s="10">
        <f t="shared" si="42"/>
        <v>-2483</v>
      </c>
      <c r="T187" s="16">
        <f t="shared" si="43"/>
        <v>-0.11688556230287624</v>
      </c>
      <c r="U187" s="10">
        <f t="shared" si="44"/>
        <v>760.5</v>
      </c>
      <c r="V187" s="16">
        <f t="shared" si="45"/>
        <v>4.2251173643712323E-2</v>
      </c>
      <c r="W187" s="10"/>
      <c r="X187" s="2"/>
      <c r="Y187" s="10"/>
      <c r="Z187" s="16"/>
      <c r="BC187" s="2"/>
      <c r="BG187" s="2"/>
    </row>
    <row r="188" spans="3:59" x14ac:dyDescent="0.2">
      <c r="C188" s="1">
        <f>+C65</f>
        <v>42511</v>
      </c>
      <c r="D188" s="1" t="str">
        <f t="shared" ref="D188:M188" si="69">+D65</f>
        <v>Business to business electronic markets</v>
      </c>
      <c r="E188" s="2">
        <f t="shared" si="69"/>
        <v>351</v>
      </c>
      <c r="F188" s="2">
        <f t="shared" si="69"/>
        <v>355.75</v>
      </c>
      <c r="G188" s="2">
        <f t="shared" si="69"/>
        <v>420.75</v>
      </c>
      <c r="H188" s="2">
        <f t="shared" si="69"/>
        <v>416.5</v>
      </c>
      <c r="I188" s="2">
        <f t="shared" si="69"/>
        <v>378.25</v>
      </c>
      <c r="J188" s="2">
        <f t="shared" si="69"/>
        <v>297.75</v>
      </c>
      <c r="K188" s="2">
        <f t="shared" si="69"/>
        <v>281.5</v>
      </c>
      <c r="L188" s="2">
        <f t="shared" si="69"/>
        <v>388</v>
      </c>
      <c r="M188" s="2">
        <f t="shared" si="69"/>
        <v>389.75</v>
      </c>
      <c r="N188" s="2">
        <f t="shared" ref="N188:P188" si="70">+N65</f>
        <v>358.5</v>
      </c>
      <c r="O188" s="2">
        <f t="shared" si="70"/>
        <v>346.25</v>
      </c>
      <c r="P188" s="2">
        <f t="shared" si="70"/>
        <v>366.75</v>
      </c>
      <c r="Q188" s="10">
        <f t="shared" si="40"/>
        <v>11</v>
      </c>
      <c r="R188" s="16">
        <f t="shared" si="41"/>
        <v>3.0920590302178495E-2</v>
      </c>
      <c r="S188" s="10">
        <f t="shared" si="42"/>
        <v>85.25</v>
      </c>
      <c r="T188" s="16">
        <f t="shared" si="43"/>
        <v>0.30284191829484902</v>
      </c>
      <c r="U188" s="10">
        <f t="shared" si="44"/>
        <v>20.5</v>
      </c>
      <c r="V188" s="16">
        <f t="shared" si="45"/>
        <v>5.92057761732852E-2</v>
      </c>
      <c r="W188" s="10"/>
      <c r="X188" s="16"/>
      <c r="Y188" s="10"/>
      <c r="Z188" s="16"/>
      <c r="BC188" s="2"/>
      <c r="BG188" s="2"/>
    </row>
    <row r="189" spans="3:59" x14ac:dyDescent="0.2">
      <c r="C189" s="1">
        <f>+C80</f>
        <v>454111</v>
      </c>
      <c r="D189" s="1" t="str">
        <f t="shared" ref="D189:M189" si="71">+D80</f>
        <v>Electronic Shopping</v>
      </c>
      <c r="E189" s="2">
        <f t="shared" si="71"/>
        <v>300.5</v>
      </c>
      <c r="F189" s="2">
        <f t="shared" si="71"/>
        <v>432.75</v>
      </c>
      <c r="G189" s="2">
        <f t="shared" si="71"/>
        <v>535.25</v>
      </c>
      <c r="H189" s="2">
        <f t="shared" si="71"/>
        <v>562</v>
      </c>
      <c r="I189" s="2">
        <f t="shared" si="71"/>
        <v>573.75</v>
      </c>
      <c r="J189" s="2">
        <f t="shared" si="71"/>
        <v>658</v>
      </c>
      <c r="K189" s="2">
        <f t="shared" si="71"/>
        <v>1006</v>
      </c>
      <c r="L189" s="2">
        <f t="shared" si="71"/>
        <v>1284</v>
      </c>
      <c r="M189" s="2">
        <f t="shared" si="71"/>
        <v>1267.25</v>
      </c>
      <c r="N189" s="2">
        <f t="shared" ref="N189:P189" si="72">+N80</f>
        <v>1412.25</v>
      </c>
      <c r="O189" s="2">
        <f t="shared" si="72"/>
        <v>1612.75</v>
      </c>
      <c r="P189" s="2">
        <f t="shared" si="72"/>
        <v>2032.5</v>
      </c>
      <c r="Q189" s="10">
        <f t="shared" si="40"/>
        <v>1599.75</v>
      </c>
      <c r="R189" s="16">
        <f t="shared" si="41"/>
        <v>3.6967071057192373</v>
      </c>
      <c r="S189" s="10">
        <f t="shared" si="42"/>
        <v>1026.5</v>
      </c>
      <c r="T189" s="16">
        <f t="shared" si="43"/>
        <v>1.0203777335984094</v>
      </c>
      <c r="U189" s="10">
        <f t="shared" si="44"/>
        <v>419.75</v>
      </c>
      <c r="V189" s="16">
        <f t="shared" si="45"/>
        <v>0.2602697256239343</v>
      </c>
      <c r="W189" s="10"/>
      <c r="X189" s="16"/>
      <c r="Y189" s="10"/>
      <c r="Z189" s="16"/>
      <c r="BC189" s="2"/>
      <c r="BG189" s="2"/>
    </row>
    <row r="190" spans="3:59" x14ac:dyDescent="0.2">
      <c r="C190" s="1">
        <f>+C81</f>
        <v>454112</v>
      </c>
      <c r="D190" s="1" t="str">
        <f t="shared" ref="D190:M190" si="73">+D81</f>
        <v>Electronic Auctions</v>
      </c>
      <c r="E190" s="2">
        <f t="shared" si="73"/>
        <v>26</v>
      </c>
      <c r="F190" s="2">
        <f t="shared" si="73"/>
        <v>30</v>
      </c>
      <c r="G190" s="2">
        <f t="shared" si="73"/>
        <v>30.333333333333332</v>
      </c>
      <c r="H190" s="2">
        <f t="shared" si="73"/>
        <v>30.25</v>
      </c>
      <c r="I190" s="2">
        <f t="shared" si="73"/>
        <v>30.5</v>
      </c>
      <c r="J190" s="2">
        <f t="shared" si="73"/>
        <v>26.333333333333332</v>
      </c>
      <c r="K190" s="2">
        <f t="shared" si="73"/>
        <v>28</v>
      </c>
      <c r="L190" s="2">
        <f t="shared" si="73"/>
        <v>129.75</v>
      </c>
      <c r="M190" s="2">
        <f t="shared" si="73"/>
        <v>0</v>
      </c>
      <c r="N190" s="2">
        <f t="shared" ref="N190:O190" si="74">+N81</f>
        <v>0</v>
      </c>
      <c r="O190" s="2">
        <f t="shared" si="74"/>
        <v>0</v>
      </c>
      <c r="P190" s="2"/>
      <c r="Q190" s="10"/>
      <c r="R190" s="16"/>
      <c r="S190" s="10"/>
      <c r="T190" s="16"/>
      <c r="U190" s="10"/>
      <c r="V190" s="16"/>
      <c r="W190" s="10"/>
      <c r="X190" s="16"/>
      <c r="Y190" s="10"/>
      <c r="Z190" s="16"/>
      <c r="BC190" s="2"/>
      <c r="BG190" s="2"/>
    </row>
    <row r="191" spans="3:59" s="3" customFormat="1" x14ac:dyDescent="0.2">
      <c r="C191" s="15"/>
      <c r="D191" s="15" t="s">
        <v>185</v>
      </c>
      <c r="E191" s="17">
        <f>SUM(E192:E199)</f>
        <v>27073</v>
      </c>
      <c r="F191" s="17">
        <f t="shared" ref="F191:M191" si="75">SUM(F192:F199)</f>
        <v>28141</v>
      </c>
      <c r="G191" s="17">
        <f t="shared" si="75"/>
        <v>30234</v>
      </c>
      <c r="H191" s="17">
        <f t="shared" si="75"/>
        <v>30271</v>
      </c>
      <c r="I191" s="17">
        <f t="shared" si="75"/>
        <v>29085.75</v>
      </c>
      <c r="J191" s="17">
        <f t="shared" si="75"/>
        <v>28667.5</v>
      </c>
      <c r="K191" s="17">
        <f t="shared" si="75"/>
        <v>32443.75</v>
      </c>
      <c r="L191" s="17">
        <f t="shared" si="75"/>
        <v>36327</v>
      </c>
      <c r="M191" s="17">
        <f t="shared" si="75"/>
        <v>41737.5</v>
      </c>
      <c r="N191" s="17">
        <f t="shared" ref="N191:P191" si="76">SUM(N192:N199)</f>
        <v>47472.5</v>
      </c>
      <c r="O191" s="17">
        <f t="shared" si="76"/>
        <v>53151</v>
      </c>
      <c r="P191" s="17">
        <f t="shared" si="76"/>
        <v>56440.75</v>
      </c>
      <c r="Q191" s="17">
        <f t="shared" si="40"/>
        <v>28299.75</v>
      </c>
      <c r="R191" s="18">
        <f t="shared" si="41"/>
        <v>1.0056412352084148</v>
      </c>
      <c r="S191" s="17">
        <f t="shared" si="42"/>
        <v>23997</v>
      </c>
      <c r="T191" s="18">
        <f t="shared" si="43"/>
        <v>0.73964939318050471</v>
      </c>
      <c r="U191" s="17">
        <f t="shared" si="44"/>
        <v>3289.75</v>
      </c>
      <c r="V191" s="18">
        <f t="shared" si="45"/>
        <v>6.1894414027958082E-2</v>
      </c>
      <c r="W191" s="17"/>
      <c r="X191" s="18"/>
      <c r="Y191" s="17"/>
      <c r="Z191" s="18"/>
      <c r="BC191" s="17"/>
      <c r="BG191" s="17"/>
    </row>
    <row r="192" spans="3:59" x14ac:dyDescent="0.2">
      <c r="C192" s="1">
        <f>+C104</f>
        <v>5112</v>
      </c>
      <c r="D192" s="1" t="str">
        <f>+D104</f>
        <v>Software publishers</v>
      </c>
      <c r="E192" s="11">
        <f t="shared" ref="E192:M192" si="77">+E104</f>
        <v>5411.5</v>
      </c>
      <c r="F192" s="11">
        <f t="shared" si="77"/>
        <v>5267</v>
      </c>
      <c r="G192" s="11">
        <f t="shared" si="77"/>
        <v>5544.5</v>
      </c>
      <c r="H192" s="11">
        <f t="shared" si="77"/>
        <v>5314.75</v>
      </c>
      <c r="I192" s="11">
        <f t="shared" si="77"/>
        <v>4955.5</v>
      </c>
      <c r="J192" s="11">
        <f t="shared" si="77"/>
        <v>4735</v>
      </c>
      <c r="K192" s="11">
        <f t="shared" si="77"/>
        <v>4520.25</v>
      </c>
      <c r="L192" s="11">
        <f t="shared" si="77"/>
        <v>5360</v>
      </c>
      <c r="M192" s="11">
        <f t="shared" si="77"/>
        <v>5267.75</v>
      </c>
      <c r="N192" s="11">
        <f t="shared" ref="N192:P192" si="78">+N104</f>
        <v>5389.25</v>
      </c>
      <c r="O192" s="11">
        <f t="shared" si="78"/>
        <v>4733.75</v>
      </c>
      <c r="P192" s="11">
        <f t="shared" si="78"/>
        <v>5112.5</v>
      </c>
      <c r="Q192" s="10">
        <f t="shared" si="40"/>
        <v>-154.5</v>
      </c>
      <c r="R192" s="16">
        <f t="shared" si="41"/>
        <v>-2.9333586481868235E-2</v>
      </c>
      <c r="S192" s="10">
        <f t="shared" si="42"/>
        <v>592.25</v>
      </c>
      <c r="T192" s="16">
        <f t="shared" si="43"/>
        <v>0.13102151429677561</v>
      </c>
      <c r="U192" s="10">
        <f t="shared" si="44"/>
        <v>378.75</v>
      </c>
      <c r="V192" s="16">
        <f t="shared" si="45"/>
        <v>8.0010562450488515E-2</v>
      </c>
      <c r="W192" s="10"/>
      <c r="X192" s="16"/>
      <c r="Y192" s="10"/>
      <c r="Z192" s="16"/>
      <c r="BC192" s="11"/>
      <c r="BG192" s="11"/>
    </row>
    <row r="193" spans="3:59" x14ac:dyDescent="0.2">
      <c r="C193" s="1">
        <f>+C105</f>
        <v>512</v>
      </c>
      <c r="D193" s="1" t="str">
        <f>+D105</f>
        <v>Motion picture and sound recording industries</v>
      </c>
      <c r="E193" s="11">
        <f t="shared" ref="E193:M193" si="79">+E105</f>
        <v>1816.25</v>
      </c>
      <c r="F193" s="11">
        <f t="shared" si="79"/>
        <v>1995.5</v>
      </c>
      <c r="G193" s="11">
        <f t="shared" si="79"/>
        <v>2161.75</v>
      </c>
      <c r="H193" s="11">
        <f t="shared" si="79"/>
        <v>2279.5</v>
      </c>
      <c r="I193" s="11">
        <f t="shared" si="79"/>
        <v>2212.25</v>
      </c>
      <c r="J193" s="11">
        <f t="shared" si="79"/>
        <v>2243.25</v>
      </c>
      <c r="K193" s="11">
        <f t="shared" si="79"/>
        <v>2436.75</v>
      </c>
      <c r="L193" s="11">
        <f t="shared" si="79"/>
        <v>2578.5</v>
      </c>
      <c r="M193" s="11">
        <f t="shared" si="79"/>
        <v>3318.5</v>
      </c>
      <c r="N193" s="11">
        <f t="shared" ref="N193:P193" si="80">+N105</f>
        <v>3702.25</v>
      </c>
      <c r="O193" s="11">
        <f t="shared" si="80"/>
        <v>3976</v>
      </c>
      <c r="P193" s="11">
        <f t="shared" si="80"/>
        <v>4213.75</v>
      </c>
      <c r="Q193" s="10">
        <f t="shared" si="40"/>
        <v>2218.25</v>
      </c>
      <c r="R193" s="16">
        <f t="shared" si="41"/>
        <v>1.1116261588574292</v>
      </c>
      <c r="S193" s="10">
        <f t="shared" si="42"/>
        <v>1777</v>
      </c>
      <c r="T193" s="16">
        <f t="shared" si="43"/>
        <v>0.72925002564891761</v>
      </c>
      <c r="U193" s="10">
        <f t="shared" si="44"/>
        <v>237.75</v>
      </c>
      <c r="V193" s="16">
        <f t="shared" si="45"/>
        <v>5.9796277665995975E-2</v>
      </c>
      <c r="W193" s="10"/>
      <c r="X193" s="16"/>
      <c r="Y193" s="10"/>
      <c r="Z193" s="16"/>
      <c r="BC193" s="11"/>
      <c r="BG193" s="11"/>
    </row>
    <row r="194" spans="3:59" x14ac:dyDescent="0.2">
      <c r="C194" s="1">
        <f t="shared" ref="C194:D196" si="81">+C107</f>
        <v>516</v>
      </c>
      <c r="D194" s="1" t="str">
        <f t="shared" si="81"/>
        <v>Internet Publishing and Broadcasting</v>
      </c>
      <c r="E194" s="11">
        <f t="shared" ref="E194:M194" si="82">+E107</f>
        <v>138.75</v>
      </c>
      <c r="F194" s="11">
        <f t="shared" si="82"/>
        <v>162</v>
      </c>
      <c r="G194" s="11">
        <f t="shared" si="82"/>
        <v>0</v>
      </c>
      <c r="H194" s="11">
        <f t="shared" si="82"/>
        <v>0</v>
      </c>
      <c r="I194" s="11">
        <f t="shared" si="82"/>
        <v>0</v>
      </c>
      <c r="J194" s="11">
        <f t="shared" si="82"/>
        <v>0</v>
      </c>
      <c r="K194" s="11">
        <f t="shared" si="82"/>
        <v>0</v>
      </c>
      <c r="L194" s="11">
        <f t="shared" si="82"/>
        <v>0</v>
      </c>
      <c r="M194" s="11">
        <f t="shared" si="82"/>
        <v>0</v>
      </c>
      <c r="N194" s="11">
        <f t="shared" ref="N194:P194" si="83">+N107</f>
        <v>0</v>
      </c>
      <c r="O194" s="11">
        <f t="shared" si="83"/>
        <v>0</v>
      </c>
      <c r="P194" s="11">
        <f t="shared" si="83"/>
        <v>0</v>
      </c>
      <c r="Q194" s="10"/>
      <c r="R194" s="16"/>
      <c r="S194" s="10"/>
      <c r="T194" s="16"/>
      <c r="U194" s="10"/>
      <c r="V194" s="16"/>
      <c r="W194" s="10"/>
      <c r="X194" s="16"/>
      <c r="Y194" s="10"/>
      <c r="Z194" s="16"/>
      <c r="BC194" s="11"/>
      <c r="BG194" s="11"/>
    </row>
    <row r="195" spans="3:59" x14ac:dyDescent="0.2">
      <c r="C195" s="1">
        <f t="shared" si="81"/>
        <v>517</v>
      </c>
      <c r="D195" s="1" t="str">
        <f t="shared" si="81"/>
        <v>Telecommunications</v>
      </c>
      <c r="E195" s="11">
        <f t="shared" ref="E195:M195" si="84">+E108</f>
        <v>5235</v>
      </c>
      <c r="F195" s="11">
        <f t="shared" si="84"/>
        <v>5413.25</v>
      </c>
      <c r="G195" s="11">
        <f t="shared" si="84"/>
        <v>6398</v>
      </c>
      <c r="H195" s="11">
        <f t="shared" si="84"/>
        <v>5832.75</v>
      </c>
      <c r="I195" s="11">
        <f t="shared" si="84"/>
        <v>5446</v>
      </c>
      <c r="J195" s="11">
        <f t="shared" si="84"/>
        <v>5171.25</v>
      </c>
      <c r="K195" s="11">
        <f t="shared" si="84"/>
        <v>6735.5</v>
      </c>
      <c r="L195" s="11">
        <f t="shared" si="84"/>
        <v>6810.75</v>
      </c>
      <c r="M195" s="11">
        <f t="shared" si="84"/>
        <v>7267</v>
      </c>
      <c r="N195" s="11">
        <f t="shared" ref="N195:P195" si="85">+N108</f>
        <v>7458.75</v>
      </c>
      <c r="O195" s="11">
        <f t="shared" si="85"/>
        <v>7516</v>
      </c>
      <c r="P195" s="11">
        <f t="shared" si="85"/>
        <v>7953.75</v>
      </c>
      <c r="Q195" s="10">
        <f t="shared" si="40"/>
        <v>2540.5</v>
      </c>
      <c r="R195" s="16">
        <f t="shared" si="41"/>
        <v>0.46931141181360553</v>
      </c>
      <c r="S195" s="10">
        <f t="shared" si="42"/>
        <v>1218.25</v>
      </c>
      <c r="T195" s="16">
        <f t="shared" si="43"/>
        <v>0.18087001707371389</v>
      </c>
      <c r="U195" s="10">
        <f t="shared" si="44"/>
        <v>437.75</v>
      </c>
      <c r="V195" s="16">
        <f t="shared" si="45"/>
        <v>5.8242416178818521E-2</v>
      </c>
      <c r="W195" s="10"/>
      <c r="X195" s="16"/>
      <c r="Y195" s="10"/>
      <c r="Z195" s="16"/>
      <c r="BC195" s="11"/>
      <c r="BG195" s="11"/>
    </row>
    <row r="196" spans="3:59" x14ac:dyDescent="0.2">
      <c r="C196" s="1">
        <f t="shared" si="81"/>
        <v>518</v>
      </c>
      <c r="D196" s="1" t="str">
        <f t="shared" si="81"/>
        <v>Data processing, hosting and related services</v>
      </c>
      <c r="E196" s="11">
        <f t="shared" ref="E196:M196" si="86">+E109</f>
        <v>3413</v>
      </c>
      <c r="F196" s="11">
        <f t="shared" si="86"/>
        <v>3164.25</v>
      </c>
      <c r="G196" s="11">
        <f t="shared" si="86"/>
        <v>1564.25</v>
      </c>
      <c r="H196" s="11">
        <f t="shared" si="86"/>
        <v>1325.75</v>
      </c>
      <c r="I196" s="11">
        <f t="shared" si="86"/>
        <v>1378.5</v>
      </c>
      <c r="J196" s="11">
        <f t="shared" si="86"/>
        <v>1609.25</v>
      </c>
      <c r="K196" s="11">
        <f t="shared" si="86"/>
        <v>1857.25</v>
      </c>
      <c r="L196" s="11">
        <f t="shared" si="86"/>
        <v>2157.25</v>
      </c>
      <c r="M196" s="11">
        <f t="shared" si="86"/>
        <v>2563.75</v>
      </c>
      <c r="N196" s="11">
        <f t="shared" ref="N196:P196" si="87">+N109</f>
        <v>3044</v>
      </c>
      <c r="O196" s="11">
        <f t="shared" si="87"/>
        <v>4224</v>
      </c>
      <c r="P196" s="11">
        <f t="shared" si="87"/>
        <v>4513</v>
      </c>
      <c r="Q196" s="10">
        <f t="shared" si="40"/>
        <v>1348.75</v>
      </c>
      <c r="R196" s="16">
        <f t="shared" si="41"/>
        <v>0.42624634589555188</v>
      </c>
      <c r="S196" s="10">
        <f t="shared" si="42"/>
        <v>2655.75</v>
      </c>
      <c r="T196" s="16">
        <f t="shared" si="43"/>
        <v>1.429936734419168</v>
      </c>
      <c r="U196" s="10">
        <f t="shared" si="44"/>
        <v>289</v>
      </c>
      <c r="V196" s="16">
        <f t="shared" si="45"/>
        <v>6.8418560606060608E-2</v>
      </c>
      <c r="W196" s="10"/>
      <c r="X196" s="16"/>
      <c r="Y196" s="10"/>
      <c r="Z196" s="16"/>
      <c r="BC196" s="11"/>
      <c r="BG196" s="11"/>
    </row>
    <row r="197" spans="3:59" x14ac:dyDescent="0.2">
      <c r="C197" s="1">
        <f>+C111</f>
        <v>51913</v>
      </c>
      <c r="D197" s="1" t="str">
        <f>+D111</f>
        <v>Internet publishing/broadcasting/web portal</v>
      </c>
      <c r="E197" s="11">
        <f t="shared" ref="E197:P197" si="88">+E111</f>
        <v>0</v>
      </c>
      <c r="F197" s="11">
        <f t="shared" si="88"/>
        <v>0</v>
      </c>
      <c r="G197" s="11">
        <f t="shared" si="88"/>
        <v>431</v>
      </c>
      <c r="H197" s="11">
        <f t="shared" si="88"/>
        <v>530.25</v>
      </c>
      <c r="I197" s="11">
        <f t="shared" si="88"/>
        <v>715.25</v>
      </c>
      <c r="J197" s="11">
        <f t="shared" si="88"/>
        <v>864.75</v>
      </c>
      <c r="K197" s="11">
        <f t="shared" si="88"/>
        <v>995.25</v>
      </c>
      <c r="L197" s="11">
        <f t="shared" si="88"/>
        <v>1274.25</v>
      </c>
      <c r="M197" s="11">
        <f t="shared" si="88"/>
        <v>1435.5</v>
      </c>
      <c r="N197" s="11">
        <f t="shared" si="88"/>
        <v>1559.25</v>
      </c>
      <c r="O197" s="11">
        <f t="shared" si="88"/>
        <v>1882.5</v>
      </c>
      <c r="P197" s="11">
        <f t="shared" si="88"/>
        <v>1937.5</v>
      </c>
      <c r="Q197" s="10">
        <f t="shared" si="40"/>
        <v>1937.5</v>
      </c>
      <c r="R197" s="16"/>
      <c r="S197" s="10">
        <f t="shared" si="42"/>
        <v>942.25</v>
      </c>
      <c r="T197" s="16">
        <f t="shared" si="43"/>
        <v>0.94674704848028135</v>
      </c>
      <c r="U197" s="10">
        <f t="shared" si="44"/>
        <v>55</v>
      </c>
      <c r="V197" s="16">
        <f t="shared" si="45"/>
        <v>2.9216467463479414E-2</v>
      </c>
      <c r="W197" s="10"/>
      <c r="X197" s="16"/>
      <c r="Y197" s="10"/>
      <c r="Z197" s="16"/>
      <c r="BC197" s="11"/>
      <c r="BG197" s="11"/>
    </row>
    <row r="198" spans="3:59" x14ac:dyDescent="0.2">
      <c r="C198" s="1">
        <f>+C128</f>
        <v>5415</v>
      </c>
      <c r="D198" s="1" t="str">
        <f>+D128</f>
        <v>Computer systems design and related services</v>
      </c>
      <c r="E198" s="11">
        <f t="shared" ref="E198:M198" si="89">+E128</f>
        <v>10886.5</v>
      </c>
      <c r="F198" s="11">
        <f t="shared" si="89"/>
        <v>11947.75</v>
      </c>
      <c r="G198" s="11">
        <f t="shared" si="89"/>
        <v>13964</v>
      </c>
      <c r="H198" s="11">
        <f t="shared" si="89"/>
        <v>14794.75</v>
      </c>
      <c r="I198" s="11">
        <f t="shared" si="89"/>
        <v>14203.75</v>
      </c>
      <c r="J198" s="11">
        <f t="shared" si="89"/>
        <v>13868.5</v>
      </c>
      <c r="K198" s="11">
        <f t="shared" si="89"/>
        <v>15666.25</v>
      </c>
      <c r="L198" s="11">
        <f t="shared" si="89"/>
        <v>17908.75</v>
      </c>
      <c r="M198" s="11">
        <f t="shared" si="89"/>
        <v>21675.75</v>
      </c>
      <c r="N198" s="11">
        <f t="shared" ref="N198:P198" si="90">+N128</f>
        <v>26088.5</v>
      </c>
      <c r="O198" s="11">
        <f t="shared" si="90"/>
        <v>30599</v>
      </c>
      <c r="P198" s="11">
        <f t="shared" si="90"/>
        <v>32485.75</v>
      </c>
      <c r="Q198" s="10">
        <f t="shared" si="40"/>
        <v>20538</v>
      </c>
      <c r="R198" s="16">
        <f t="shared" si="41"/>
        <v>1.7189847460818983</v>
      </c>
      <c r="S198" s="10">
        <f t="shared" si="42"/>
        <v>16819.5</v>
      </c>
      <c r="T198" s="16">
        <f t="shared" si="43"/>
        <v>1.0736136599377644</v>
      </c>
      <c r="U198" s="10">
        <f t="shared" si="44"/>
        <v>1886.75</v>
      </c>
      <c r="V198" s="16">
        <f t="shared" si="45"/>
        <v>6.1660511781430768E-2</v>
      </c>
      <c r="W198" s="10"/>
      <c r="X198" s="16"/>
      <c r="Y198" s="10"/>
      <c r="Z198" s="16"/>
      <c r="BC198" s="11"/>
      <c r="BG198" s="11"/>
    </row>
    <row r="199" spans="3:59" x14ac:dyDescent="0.2">
      <c r="C199" s="1">
        <f>+C143</f>
        <v>61142</v>
      </c>
      <c r="D199" s="1" t="str">
        <f>+D143</f>
        <v>Computer training</v>
      </c>
      <c r="E199" s="11">
        <f t="shared" ref="E199:M199" si="91">+E143</f>
        <v>172</v>
      </c>
      <c r="F199" s="11">
        <f t="shared" si="91"/>
        <v>191.25</v>
      </c>
      <c r="G199" s="11">
        <f t="shared" si="91"/>
        <v>170.5</v>
      </c>
      <c r="H199" s="11">
        <f t="shared" si="91"/>
        <v>193.25</v>
      </c>
      <c r="I199" s="11">
        <f t="shared" si="91"/>
        <v>174.5</v>
      </c>
      <c r="J199" s="11">
        <f t="shared" si="91"/>
        <v>175.5</v>
      </c>
      <c r="K199" s="11">
        <f t="shared" si="91"/>
        <v>232.5</v>
      </c>
      <c r="L199" s="11">
        <f t="shared" si="91"/>
        <v>237.5</v>
      </c>
      <c r="M199" s="11">
        <f t="shared" si="91"/>
        <v>209.25</v>
      </c>
      <c r="N199" s="11">
        <f t="shared" ref="N199:P199" si="92">+N143</f>
        <v>230.5</v>
      </c>
      <c r="O199" s="11">
        <f t="shared" si="92"/>
        <v>219.75</v>
      </c>
      <c r="P199" s="11">
        <f t="shared" si="92"/>
        <v>224.5</v>
      </c>
      <c r="Q199" s="10">
        <f t="shared" si="40"/>
        <v>33.25</v>
      </c>
      <c r="R199" s="16">
        <f t="shared" si="41"/>
        <v>0.17385620915032679</v>
      </c>
      <c r="S199" s="10">
        <f t="shared" si="42"/>
        <v>-8</v>
      </c>
      <c r="T199" s="16">
        <f t="shared" si="43"/>
        <v>-3.4408602150537634E-2</v>
      </c>
      <c r="U199" s="10">
        <f t="shared" si="44"/>
        <v>4.75</v>
      </c>
      <c r="V199" s="16">
        <f t="shared" si="45"/>
        <v>2.1615472127417521E-2</v>
      </c>
      <c r="W199" s="10"/>
      <c r="X199" s="16"/>
      <c r="Y199" s="10"/>
      <c r="Z199" s="16"/>
      <c r="BC199" s="11"/>
      <c r="BG199" s="11"/>
    </row>
    <row r="200" spans="3:59" s="3" customFormat="1" x14ac:dyDescent="0.2">
      <c r="C200" s="15"/>
      <c r="D200" s="15" t="s">
        <v>186</v>
      </c>
      <c r="E200" s="17">
        <f>SUM(E201:E204)</f>
        <v>16529</v>
      </c>
      <c r="F200" s="17">
        <f t="shared" ref="F200:M200" si="93">SUM(F201:F204)</f>
        <v>17967.25</v>
      </c>
      <c r="G200" s="17">
        <f t="shared" si="93"/>
        <v>19021.25</v>
      </c>
      <c r="H200" s="17">
        <f t="shared" si="93"/>
        <v>19412.5</v>
      </c>
      <c r="I200" s="17">
        <f t="shared" si="93"/>
        <v>19550</v>
      </c>
      <c r="J200" s="17">
        <f t="shared" si="93"/>
        <v>19715.25</v>
      </c>
      <c r="K200" s="17">
        <f t="shared" si="93"/>
        <v>20069.5</v>
      </c>
      <c r="L200" s="17">
        <f t="shared" si="93"/>
        <v>19987.25</v>
      </c>
      <c r="M200" s="17">
        <f t="shared" si="93"/>
        <v>20059.5</v>
      </c>
      <c r="N200" s="17">
        <f t="shared" ref="N200:P200" si="94">SUM(N201:N204)</f>
        <v>20411.25</v>
      </c>
      <c r="O200" s="17">
        <f t="shared" si="94"/>
        <v>21303.75</v>
      </c>
      <c r="P200" s="17">
        <f t="shared" si="94"/>
        <v>21225.5</v>
      </c>
      <c r="Q200" s="17">
        <f t="shared" si="40"/>
        <v>3258.25</v>
      </c>
      <c r="R200" s="18">
        <f t="shared" si="41"/>
        <v>0.18134383392004899</v>
      </c>
      <c r="S200" s="17">
        <f t="shared" si="42"/>
        <v>1156</v>
      </c>
      <c r="T200" s="18">
        <f t="shared" si="43"/>
        <v>5.7599840554074591E-2</v>
      </c>
      <c r="U200" s="17">
        <f t="shared" si="44"/>
        <v>-78.25</v>
      </c>
      <c r="V200" s="18">
        <f t="shared" si="45"/>
        <v>-3.6730622542979524E-3</v>
      </c>
      <c r="W200" s="17"/>
      <c r="X200" s="18"/>
      <c r="Y200" s="17"/>
      <c r="Z200" s="18"/>
      <c r="BC200" s="17"/>
      <c r="BG200" s="17"/>
    </row>
    <row r="201" spans="3:59" x14ac:dyDescent="0.2">
      <c r="C201" s="1">
        <f>+C126</f>
        <v>5413</v>
      </c>
      <c r="D201" s="1" t="str">
        <f>+D126</f>
        <v>Architectural and engineering services</v>
      </c>
      <c r="E201" s="11">
        <f>+E126</f>
        <v>10719</v>
      </c>
      <c r="F201" s="11">
        <f t="shared" ref="F201:M201" si="95">+F126</f>
        <v>11618</v>
      </c>
      <c r="G201" s="11">
        <f t="shared" si="95"/>
        <v>12401.5</v>
      </c>
      <c r="H201" s="11">
        <f t="shared" si="95"/>
        <v>12480</v>
      </c>
      <c r="I201" s="11">
        <f t="shared" si="95"/>
        <v>13466</v>
      </c>
      <c r="J201" s="11">
        <f t="shared" si="95"/>
        <v>13601.75</v>
      </c>
      <c r="K201" s="11">
        <f t="shared" si="95"/>
        <v>14003.25</v>
      </c>
      <c r="L201" s="11">
        <f t="shared" si="95"/>
        <v>14009.5</v>
      </c>
      <c r="M201" s="11">
        <f t="shared" si="95"/>
        <v>13822.25</v>
      </c>
      <c r="N201" s="11">
        <f t="shared" ref="N201:P201" si="96">+N126</f>
        <v>13922.5</v>
      </c>
      <c r="O201" s="11">
        <f t="shared" si="96"/>
        <v>14460</v>
      </c>
      <c r="P201" s="11">
        <f t="shared" si="96"/>
        <v>14172.25</v>
      </c>
      <c r="Q201" s="10">
        <f t="shared" si="40"/>
        <v>2554.25</v>
      </c>
      <c r="R201" s="16">
        <f t="shared" si="41"/>
        <v>0.21985281459803752</v>
      </c>
      <c r="S201" s="10">
        <f t="shared" si="42"/>
        <v>169</v>
      </c>
      <c r="T201" s="16">
        <f t="shared" si="43"/>
        <v>1.2068626925892204E-2</v>
      </c>
      <c r="U201" s="10">
        <f t="shared" si="44"/>
        <v>-287.75</v>
      </c>
      <c r="V201" s="16">
        <f t="shared" si="45"/>
        <v>-1.9899723374827108E-2</v>
      </c>
      <c r="W201" s="10"/>
      <c r="X201" s="16"/>
      <c r="Y201" s="10"/>
      <c r="Z201" s="16"/>
      <c r="BC201" s="11"/>
      <c r="BG201" s="11"/>
    </row>
    <row r="202" spans="3:59" x14ac:dyDescent="0.2">
      <c r="C202" s="1">
        <f t="shared" ref="C202:E203" si="97">+C130</f>
        <v>54162</v>
      </c>
      <c r="D202" s="1" t="str">
        <f t="shared" si="97"/>
        <v>Environmental consulting services</v>
      </c>
      <c r="E202" s="11">
        <f t="shared" si="97"/>
        <v>867.75</v>
      </c>
      <c r="F202" s="11">
        <f t="shared" ref="F202:M202" si="98">+F130</f>
        <v>882.5</v>
      </c>
      <c r="G202" s="11">
        <f t="shared" si="98"/>
        <v>938.25</v>
      </c>
      <c r="H202" s="11">
        <f t="shared" si="98"/>
        <v>1029.25</v>
      </c>
      <c r="I202" s="11">
        <f t="shared" si="98"/>
        <v>930.25</v>
      </c>
      <c r="J202" s="11">
        <f t="shared" si="98"/>
        <v>936.75</v>
      </c>
      <c r="K202" s="11">
        <f t="shared" si="98"/>
        <v>982</v>
      </c>
      <c r="L202" s="11">
        <f t="shared" si="98"/>
        <v>832.25</v>
      </c>
      <c r="M202" s="11">
        <f t="shared" si="98"/>
        <v>818.5</v>
      </c>
      <c r="N202" s="11">
        <f t="shared" ref="N202:P202" si="99">+N130</f>
        <v>841.75</v>
      </c>
      <c r="O202" s="11">
        <f t="shared" si="99"/>
        <v>883</v>
      </c>
      <c r="P202" s="11">
        <f t="shared" si="99"/>
        <v>878.5</v>
      </c>
      <c r="Q202" s="10">
        <f t="shared" si="40"/>
        <v>-4</v>
      </c>
      <c r="R202" s="16">
        <f t="shared" si="41"/>
        <v>-4.5325779036827192E-3</v>
      </c>
      <c r="S202" s="10">
        <f t="shared" si="42"/>
        <v>-103.5</v>
      </c>
      <c r="T202" s="16">
        <f t="shared" si="43"/>
        <v>-0.10539714867617107</v>
      </c>
      <c r="U202" s="10">
        <f t="shared" si="44"/>
        <v>-4.5</v>
      </c>
      <c r="V202" s="16">
        <f t="shared" si="45"/>
        <v>-5.0962627406568517E-3</v>
      </c>
      <c r="W202" s="10"/>
      <c r="X202" s="16"/>
      <c r="Y202" s="10"/>
      <c r="Z202" s="16"/>
      <c r="BC202" s="11"/>
      <c r="BG202" s="11"/>
    </row>
    <row r="203" spans="3:59" x14ac:dyDescent="0.2">
      <c r="C203" s="1">
        <f t="shared" si="97"/>
        <v>5417</v>
      </c>
      <c r="D203" s="1" t="str">
        <f t="shared" si="97"/>
        <v>Scientific research and development services</v>
      </c>
      <c r="E203" s="11">
        <f t="shared" si="97"/>
        <v>3837</v>
      </c>
      <c r="F203" s="11">
        <f t="shared" ref="F203:M203" si="100">+F131</f>
        <v>4277</v>
      </c>
      <c r="G203" s="11">
        <f t="shared" si="100"/>
        <v>4445.25</v>
      </c>
      <c r="H203" s="11">
        <f t="shared" si="100"/>
        <v>4596.75</v>
      </c>
      <c r="I203" s="11">
        <f t="shared" si="100"/>
        <v>3744.5</v>
      </c>
      <c r="J203" s="11">
        <f t="shared" si="100"/>
        <v>3651.25</v>
      </c>
      <c r="K203" s="11">
        <f t="shared" si="100"/>
        <v>3539.5</v>
      </c>
      <c r="L203" s="11">
        <f t="shared" si="100"/>
        <v>3609</v>
      </c>
      <c r="M203" s="11">
        <f t="shared" si="100"/>
        <v>3760</v>
      </c>
      <c r="N203" s="11">
        <f t="shared" ref="N203:P203" si="101">+N131</f>
        <v>3954.5</v>
      </c>
      <c r="O203" s="11">
        <f t="shared" si="101"/>
        <v>4222.75</v>
      </c>
      <c r="P203" s="11">
        <f t="shared" si="101"/>
        <v>4295.75</v>
      </c>
      <c r="Q203" s="10">
        <f t="shared" si="40"/>
        <v>18.75</v>
      </c>
      <c r="R203" s="16">
        <f t="shared" si="41"/>
        <v>4.3839139583820436E-3</v>
      </c>
      <c r="S203" s="10">
        <f t="shared" si="42"/>
        <v>756.25</v>
      </c>
      <c r="T203" s="16">
        <f t="shared" si="43"/>
        <v>0.2136601214860856</v>
      </c>
      <c r="U203" s="10">
        <f t="shared" si="44"/>
        <v>73</v>
      </c>
      <c r="V203" s="16">
        <f t="shared" si="45"/>
        <v>1.7287312770114263E-2</v>
      </c>
      <c r="W203" s="10"/>
      <c r="X203" s="16"/>
      <c r="Y203" s="10"/>
      <c r="Z203" s="16"/>
      <c r="BC203" s="11"/>
      <c r="BG203" s="11"/>
    </row>
    <row r="204" spans="3:59" x14ac:dyDescent="0.2">
      <c r="C204" s="1">
        <f>+C146</f>
        <v>6215</v>
      </c>
      <c r="D204" s="1" t="str">
        <f>+D146</f>
        <v>Medical and diagnostic laboratories</v>
      </c>
      <c r="E204" s="11">
        <f>+E146</f>
        <v>1105.25</v>
      </c>
      <c r="F204" s="11">
        <f t="shared" ref="F204:M204" si="102">+F146</f>
        <v>1189.75</v>
      </c>
      <c r="G204" s="11">
        <f t="shared" si="102"/>
        <v>1236.25</v>
      </c>
      <c r="H204" s="11">
        <f t="shared" si="102"/>
        <v>1306.5</v>
      </c>
      <c r="I204" s="11">
        <f t="shared" si="102"/>
        <v>1409.25</v>
      </c>
      <c r="J204" s="11">
        <f t="shared" si="102"/>
        <v>1525.5</v>
      </c>
      <c r="K204" s="11">
        <f t="shared" si="102"/>
        <v>1544.75</v>
      </c>
      <c r="L204" s="11">
        <f t="shared" si="102"/>
        <v>1536.5</v>
      </c>
      <c r="M204" s="11">
        <f t="shared" si="102"/>
        <v>1658.75</v>
      </c>
      <c r="N204" s="11">
        <f t="shared" ref="N204:P204" si="103">+N146</f>
        <v>1692.5</v>
      </c>
      <c r="O204" s="11">
        <f t="shared" si="103"/>
        <v>1738</v>
      </c>
      <c r="P204" s="11">
        <f t="shared" si="103"/>
        <v>1879</v>
      </c>
      <c r="Q204" s="10">
        <f t="shared" si="40"/>
        <v>689.25</v>
      </c>
      <c r="R204" s="16">
        <f t="shared" si="41"/>
        <v>0.57932338726623245</v>
      </c>
      <c r="S204" s="10">
        <f t="shared" si="42"/>
        <v>334.25</v>
      </c>
      <c r="T204" s="16">
        <f t="shared" si="43"/>
        <v>0.216378054701408</v>
      </c>
      <c r="U204" s="10">
        <f t="shared" si="44"/>
        <v>141</v>
      </c>
      <c r="V204" s="16">
        <f t="shared" si="45"/>
        <v>8.1127733026467197E-2</v>
      </c>
      <c r="W204" s="10"/>
      <c r="X204" s="16"/>
      <c r="Y204" s="10"/>
      <c r="Z204" s="16"/>
      <c r="BC204" s="11"/>
      <c r="BG204" s="11"/>
    </row>
    <row r="205" spans="3:59" x14ac:dyDescent="0.2">
      <c r="C205" s="1"/>
      <c r="Q205" s="10"/>
      <c r="R205" s="10"/>
    </row>
    <row r="206" spans="3:59" x14ac:dyDescent="0.2">
      <c r="C206" s="1"/>
      <c r="D206" s="5" t="s">
        <v>187</v>
      </c>
      <c r="E206" s="16">
        <f>+E177/E176</f>
        <v>0.35083933590330357</v>
      </c>
      <c r="F206" s="16">
        <f t="shared" ref="F206:M206" si="104">+F177/F176</f>
        <v>0.34726777914826196</v>
      </c>
      <c r="G206" s="16">
        <f t="shared" si="104"/>
        <v>0.33414658010270265</v>
      </c>
      <c r="H206" s="16">
        <f t="shared" si="104"/>
        <v>0.32595270120146308</v>
      </c>
      <c r="I206" s="16">
        <f t="shared" si="104"/>
        <v>0.29319922052889658</v>
      </c>
      <c r="J206" s="16">
        <f t="shared" si="104"/>
        <v>0.28314341330739051</v>
      </c>
      <c r="K206" s="16">
        <f t="shared" si="104"/>
        <v>0.27677760731394219</v>
      </c>
      <c r="L206" s="16">
        <f t="shared" si="104"/>
        <v>0.27028802804573349</v>
      </c>
      <c r="M206" s="16">
        <f t="shared" si="104"/>
        <v>0.25862708237115478</v>
      </c>
      <c r="N206" s="16">
        <f t="shared" ref="N206:P206" si="105">+N177/N176</f>
        <v>0.28242292728277907</v>
      </c>
      <c r="O206" s="16">
        <f t="shared" si="105"/>
        <v>0.26398782320256786</v>
      </c>
      <c r="P206" s="16">
        <f t="shared" si="105"/>
        <v>0.23801317712007833</v>
      </c>
      <c r="Q206" s="16"/>
      <c r="R206" s="16"/>
      <c r="S206" s="16"/>
      <c r="T206" s="16"/>
      <c r="U206" s="16"/>
      <c r="V206" s="16"/>
      <c r="BC206" s="16"/>
      <c r="BG206" s="16"/>
    </row>
    <row r="207" spans="3:59" x14ac:dyDescent="0.2">
      <c r="C207" s="1"/>
      <c r="D207" s="5" t="s">
        <v>188</v>
      </c>
      <c r="E207" s="16">
        <f>+E185/E176</f>
        <v>0.64916066409669637</v>
      </c>
      <c r="F207" s="16">
        <f t="shared" ref="F207:M207" si="106">+F185/F176</f>
        <v>0.6527322208517381</v>
      </c>
      <c r="G207" s="16">
        <f t="shared" si="106"/>
        <v>0.66585341989729729</v>
      </c>
      <c r="H207" s="16">
        <f t="shared" si="106"/>
        <v>0.67404729879853698</v>
      </c>
      <c r="I207" s="16">
        <f t="shared" si="106"/>
        <v>0.70680077947110342</v>
      </c>
      <c r="J207" s="16">
        <f t="shared" si="106"/>
        <v>0.71685658669260954</v>
      </c>
      <c r="K207" s="16">
        <f t="shared" si="106"/>
        <v>0.72322239268605781</v>
      </c>
      <c r="L207" s="16">
        <f t="shared" si="106"/>
        <v>0.72971197195426651</v>
      </c>
      <c r="M207" s="16">
        <f t="shared" si="106"/>
        <v>0.74137291762884516</v>
      </c>
      <c r="N207" s="16">
        <f t="shared" ref="N207:P207" si="107">+N185/N176</f>
        <v>0.71757707271722093</v>
      </c>
      <c r="O207" s="16">
        <f t="shared" si="107"/>
        <v>0.73601217679743214</v>
      </c>
      <c r="P207" s="16">
        <f t="shared" si="107"/>
        <v>0.7619868228799217</v>
      </c>
      <c r="Q207" s="16"/>
      <c r="R207" s="16"/>
      <c r="S207" s="16"/>
      <c r="T207" s="16"/>
      <c r="U207" s="16"/>
      <c r="V207" s="16"/>
      <c r="BC207" s="16"/>
      <c r="BG207" s="16"/>
    </row>
    <row r="208" spans="3:59" x14ac:dyDescent="0.2">
      <c r="C208" s="1"/>
      <c r="D208" s="5"/>
      <c r="Q208" s="16"/>
      <c r="R208" s="16"/>
    </row>
    <row r="209" spans="3:59" x14ac:dyDescent="0.2">
      <c r="C209" s="1"/>
      <c r="D209" s="5" t="s">
        <v>189</v>
      </c>
      <c r="E209" s="16">
        <f>+E176/E175</f>
        <v>0.14223502825105594</v>
      </c>
      <c r="F209" s="16">
        <f t="shared" ref="F209:M209" si="108">+F176/F175</f>
        <v>0.141592031443041</v>
      </c>
      <c r="G209" s="16">
        <f t="shared" si="108"/>
        <v>0.14068588794043571</v>
      </c>
      <c r="H209" s="16">
        <f t="shared" si="108"/>
        <v>0.13689620008411843</v>
      </c>
      <c r="I209" s="16">
        <f t="shared" si="108"/>
        <v>0.12698363601153334</v>
      </c>
      <c r="J209" s="16">
        <f t="shared" si="108"/>
        <v>0.12778957316877934</v>
      </c>
      <c r="K209" s="16">
        <f t="shared" si="108"/>
        <v>0.13266810814057853</v>
      </c>
      <c r="L209" s="16">
        <f t="shared" si="108"/>
        <v>0.13532227155273593</v>
      </c>
      <c r="M209" s="16">
        <f t="shared" si="108"/>
        <v>0.13631768769533895</v>
      </c>
      <c r="N209" s="16">
        <f t="shared" ref="N209:P209" si="109">+N176/N175</f>
        <v>0.13695149205164509</v>
      </c>
      <c r="O209" s="16">
        <f t="shared" si="109"/>
        <v>0.13898980628915553</v>
      </c>
      <c r="P209" s="16">
        <f t="shared" si="109"/>
        <v>0.13604644027313242</v>
      </c>
      <c r="Q209" s="16"/>
      <c r="R209" s="16"/>
      <c r="BC209" s="16"/>
      <c r="BG209" s="16"/>
    </row>
    <row r="210" spans="3:59" x14ac:dyDescent="0.2">
      <c r="C210" s="1"/>
      <c r="D210" s="5" t="s">
        <v>190</v>
      </c>
      <c r="E210" s="16">
        <f>+E177/E19</f>
        <v>0.59802608327624796</v>
      </c>
      <c r="F210" s="16">
        <f t="shared" ref="F210:M210" si="110">+F177/F19</f>
        <v>0.59490760344856786</v>
      </c>
      <c r="G210" s="16">
        <f t="shared" si="110"/>
        <v>0.5856240821101717</v>
      </c>
      <c r="H210" s="16">
        <f t="shared" si="110"/>
        <v>0.58525400972027397</v>
      </c>
      <c r="I210" s="16">
        <f t="shared" si="110"/>
        <v>0.56577139032651957</v>
      </c>
      <c r="J210" s="16">
        <f t="shared" si="110"/>
        <v>0.57409859959287635</v>
      </c>
      <c r="K210" s="16">
        <f t="shared" si="110"/>
        <v>0.57788527780431753</v>
      </c>
      <c r="L210" s="16">
        <f t="shared" si="110"/>
        <v>0.58311670476059685</v>
      </c>
      <c r="M210" s="16">
        <f t="shared" si="110"/>
        <v>0.56989350062351585</v>
      </c>
      <c r="N210" s="16">
        <f t="shared" ref="N210:P210" si="111">+N177/N19</f>
        <v>0.59442086271365191</v>
      </c>
      <c r="O210" s="16">
        <f t="shared" si="111"/>
        <v>0.58517260894170908</v>
      </c>
      <c r="P210" s="16">
        <f t="shared" si="111"/>
        <v>0.55800795372378886</v>
      </c>
      <c r="Q210" s="16"/>
      <c r="R210" s="16"/>
      <c r="BC210" s="16"/>
      <c r="BG210" s="16"/>
    </row>
    <row r="211" spans="3:59" x14ac:dyDescent="0.2">
      <c r="C211" s="1"/>
    </row>
    <row r="212" spans="3:59" x14ac:dyDescent="0.2">
      <c r="C212" s="5" t="s">
        <v>191</v>
      </c>
    </row>
    <row r="214" spans="3:59" x14ac:dyDescent="0.2">
      <c r="D214" t="s">
        <v>198</v>
      </c>
      <c r="E214" s="10">
        <f>+E178+E184+E131+E145+E147+E148</f>
        <v>59321.75</v>
      </c>
      <c r="F214" s="10">
        <f t="shared" ref="F214:P214" si="112">+F178+F184+F131+F145+F147+F148</f>
        <v>61198</v>
      </c>
      <c r="G214" s="10">
        <f t="shared" si="112"/>
        <v>63410</v>
      </c>
      <c r="H214" s="10">
        <f t="shared" si="112"/>
        <v>66205.75</v>
      </c>
      <c r="I214" s="10">
        <f t="shared" si="112"/>
        <v>68017.5</v>
      </c>
      <c r="J214" s="10">
        <f t="shared" si="112"/>
        <v>71580.25</v>
      </c>
      <c r="K214" s="10">
        <f t="shared" si="112"/>
        <v>73700.25</v>
      </c>
      <c r="L214" s="10">
        <f t="shared" si="112"/>
        <v>77718.25</v>
      </c>
      <c r="M214" s="10">
        <f t="shared" si="112"/>
        <v>80669.25</v>
      </c>
      <c r="N214" s="10">
        <f t="shared" si="112"/>
        <v>83356</v>
      </c>
      <c r="O214" s="10">
        <f t="shared" si="112"/>
        <v>87386.5</v>
      </c>
      <c r="P214" s="10">
        <f t="shared" si="112"/>
        <v>90301</v>
      </c>
      <c r="Q214" s="10"/>
      <c r="R214" s="16"/>
      <c r="S214" s="10"/>
      <c r="T214" s="16"/>
      <c r="U214" s="10"/>
      <c r="V214" s="16"/>
    </row>
  </sheetData>
  <mergeCells count="5">
    <mergeCell ref="W174:X174"/>
    <mergeCell ref="Y174:Z174"/>
    <mergeCell ref="Q173:R173"/>
    <mergeCell ref="S173:T173"/>
    <mergeCell ref="U173:V173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U214"/>
  <sheetViews>
    <sheetView workbookViewId="0">
      <pane xSplit="4" ySplit="3" topLeftCell="E173" activePane="bottomRight" state="frozen"/>
      <selection pane="topRight" activeCell="E1" sqref="E1"/>
      <selection pane="bottomLeft" activeCell="A4" sqref="A4"/>
      <selection pane="bottomRight" activeCell="D173" sqref="D173"/>
    </sheetView>
  </sheetViews>
  <sheetFormatPr defaultRowHeight="12.75" x14ac:dyDescent="0.2"/>
  <cols>
    <col min="4" max="4" width="40" customWidth="1"/>
    <col min="5" max="22" width="8.42578125" customWidth="1"/>
    <col min="23" max="59" width="10" bestFit="1" customWidth="1"/>
    <col min="66" max="73" width="6.140625" customWidth="1"/>
  </cols>
  <sheetData>
    <row r="2" spans="1:73" x14ac:dyDescent="0.2">
      <c r="E2" s="3">
        <v>2005</v>
      </c>
      <c r="F2" s="3">
        <v>2006</v>
      </c>
      <c r="G2" s="3">
        <v>2007</v>
      </c>
      <c r="H2" s="3">
        <v>2008</v>
      </c>
      <c r="I2" s="3">
        <v>2009</v>
      </c>
      <c r="J2" s="3">
        <v>2010</v>
      </c>
      <c r="K2" s="3">
        <v>2011</v>
      </c>
      <c r="L2" s="3">
        <v>2012</v>
      </c>
      <c r="M2" s="3">
        <v>2013</v>
      </c>
      <c r="N2" s="3">
        <v>2014</v>
      </c>
      <c r="O2" s="3">
        <v>2015</v>
      </c>
      <c r="P2" s="3">
        <v>2016</v>
      </c>
      <c r="Q2">
        <v>2005</v>
      </c>
      <c r="U2">
        <v>2006</v>
      </c>
      <c r="Y2">
        <v>2007</v>
      </c>
      <c r="AC2">
        <v>2008</v>
      </c>
      <c r="AG2">
        <v>2009</v>
      </c>
      <c r="AK2">
        <v>2010</v>
      </c>
      <c r="AO2">
        <v>2011</v>
      </c>
      <c r="AS2">
        <v>2012</v>
      </c>
      <c r="AW2">
        <v>2013</v>
      </c>
      <c r="BA2">
        <v>2014</v>
      </c>
      <c r="BE2">
        <v>2015</v>
      </c>
      <c r="BI2">
        <v>2016</v>
      </c>
    </row>
    <row r="3" spans="1:73" x14ac:dyDescent="0.2">
      <c r="A3" t="s">
        <v>173</v>
      </c>
      <c r="B3" t="s">
        <v>174</v>
      </c>
      <c r="C3" s="1" t="s">
        <v>175</v>
      </c>
      <c r="D3" t="s">
        <v>176</v>
      </c>
      <c r="Q3" t="s">
        <v>0</v>
      </c>
      <c r="R3" t="s">
        <v>1</v>
      </c>
      <c r="S3" t="s">
        <v>2</v>
      </c>
      <c r="T3" t="s">
        <v>3</v>
      </c>
      <c r="U3" t="s">
        <v>0</v>
      </c>
      <c r="V3" t="s">
        <v>1</v>
      </c>
      <c r="W3" t="s">
        <v>2</v>
      </c>
      <c r="X3" t="s">
        <v>3</v>
      </c>
      <c r="Y3" t="s">
        <v>0</v>
      </c>
      <c r="Z3" t="s">
        <v>1</v>
      </c>
      <c r="AA3" t="s">
        <v>2</v>
      </c>
      <c r="AB3" t="s">
        <v>3</v>
      </c>
      <c r="AC3" t="s">
        <v>0</v>
      </c>
      <c r="AD3" t="s">
        <v>1</v>
      </c>
      <c r="AE3" t="s">
        <v>2</v>
      </c>
      <c r="AF3" t="s">
        <v>3</v>
      </c>
      <c r="AG3" t="s">
        <v>0</v>
      </c>
      <c r="AH3" t="s">
        <v>1</v>
      </c>
      <c r="AI3" t="s">
        <v>2</v>
      </c>
      <c r="AJ3" t="s">
        <v>3</v>
      </c>
      <c r="AK3" t="s">
        <v>0</v>
      </c>
      <c r="AL3" t="s">
        <v>1</v>
      </c>
      <c r="AM3" t="s">
        <v>2</v>
      </c>
      <c r="AN3" t="s">
        <v>3</v>
      </c>
      <c r="AO3" t="s">
        <v>0</v>
      </c>
      <c r="AP3" t="s">
        <v>1</v>
      </c>
      <c r="AQ3" t="s">
        <v>2</v>
      </c>
      <c r="AR3" t="s">
        <v>3</v>
      </c>
      <c r="AS3" t="s">
        <v>0</v>
      </c>
      <c r="AT3" t="s">
        <v>1</v>
      </c>
      <c r="AU3" t="s">
        <v>2</v>
      </c>
      <c r="AV3" t="s">
        <v>3</v>
      </c>
      <c r="AW3" t="s">
        <v>0</v>
      </c>
      <c r="AX3" t="s">
        <v>1</v>
      </c>
      <c r="AY3" t="s">
        <v>2</v>
      </c>
      <c r="AZ3" t="s">
        <v>3</v>
      </c>
      <c r="BA3" t="s">
        <v>0</v>
      </c>
      <c r="BB3" t="s">
        <v>1</v>
      </c>
      <c r="BC3" t="s">
        <v>2</v>
      </c>
      <c r="BD3" t="s">
        <v>3</v>
      </c>
      <c r="BE3" t="s">
        <v>0</v>
      </c>
      <c r="BF3" t="s">
        <v>1</v>
      </c>
      <c r="BG3" t="s">
        <v>2</v>
      </c>
      <c r="BH3" t="s">
        <v>3</v>
      </c>
      <c r="BI3" t="s">
        <v>0</v>
      </c>
      <c r="BJ3" t="s">
        <v>1</v>
      </c>
      <c r="BK3" t="s">
        <v>2</v>
      </c>
      <c r="BL3" t="s">
        <v>3</v>
      </c>
    </row>
    <row r="4" spans="1:73" x14ac:dyDescent="0.2">
      <c r="A4">
        <v>0</v>
      </c>
      <c r="B4">
        <v>0</v>
      </c>
      <c r="C4" s="1">
        <v>10</v>
      </c>
      <c r="D4" t="s">
        <v>8</v>
      </c>
      <c r="E4" s="2">
        <f>AVERAGE(Q4:T4)</f>
        <v>30319.5</v>
      </c>
      <c r="F4" s="2">
        <f>AVERAGE(U4:X4)</f>
        <v>31620.75</v>
      </c>
      <c r="G4" s="2">
        <f>AVERAGE(Y4:AB4)</f>
        <v>34359.75</v>
      </c>
      <c r="H4" s="2">
        <f>AVERAGE(AC4:AF4)</f>
        <v>34298.5</v>
      </c>
      <c r="I4" s="2">
        <f>AVERAGE(AG4:AJ4)</f>
        <v>34812.75</v>
      </c>
      <c r="J4" s="2">
        <f>AVERAGE(AK4:AN4)</f>
        <v>35474</v>
      </c>
      <c r="K4" s="2">
        <f>AVERAGE(AO4:AR4)</f>
        <v>36729.5</v>
      </c>
      <c r="L4" s="2">
        <f>AVERAGE(AS4:AV4)</f>
        <v>38341</v>
      </c>
      <c r="M4" s="2">
        <f>AVERAGE(AW4:AZ4)</f>
        <v>40128.75</v>
      </c>
      <c r="N4" s="2">
        <f>AVERAGE(BA4:BD4)</f>
        <v>42170.5</v>
      </c>
      <c r="O4" s="2">
        <f>AVERAGE(BE4:BH4)</f>
        <v>44264.75</v>
      </c>
      <c r="P4" s="2">
        <f>AVERAGE(BI4:BL4)</f>
        <v>46174.5</v>
      </c>
      <c r="Q4" s="2">
        <v>29941</v>
      </c>
      <c r="R4" s="2">
        <v>30116</v>
      </c>
      <c r="S4" s="2">
        <v>30580</v>
      </c>
      <c r="T4" s="2">
        <v>30641</v>
      </c>
      <c r="U4" s="2">
        <v>31041</v>
      </c>
      <c r="V4" s="2">
        <v>31360</v>
      </c>
      <c r="W4" s="2">
        <v>31867</v>
      </c>
      <c r="X4" s="2">
        <v>32215</v>
      </c>
      <c r="Y4" s="2">
        <v>33833</v>
      </c>
      <c r="Z4" s="2">
        <v>34127</v>
      </c>
      <c r="AA4" s="2">
        <v>34632</v>
      </c>
      <c r="AB4" s="2">
        <v>34847</v>
      </c>
      <c r="AC4" s="2">
        <v>33863</v>
      </c>
      <c r="AD4" s="2">
        <v>34049</v>
      </c>
      <c r="AE4" s="2">
        <v>34569</v>
      </c>
      <c r="AF4" s="2">
        <v>34713</v>
      </c>
      <c r="AG4" s="2">
        <v>34612</v>
      </c>
      <c r="AH4" s="2">
        <v>34693</v>
      </c>
      <c r="AI4" s="2">
        <v>34922</v>
      </c>
      <c r="AJ4" s="2">
        <v>35024</v>
      </c>
      <c r="AK4" s="2">
        <v>35248</v>
      </c>
      <c r="AL4" s="2">
        <v>35260</v>
      </c>
      <c r="AM4" s="2">
        <v>35594</v>
      </c>
      <c r="AN4" s="2">
        <v>35794</v>
      </c>
      <c r="AO4" s="2">
        <v>36226</v>
      </c>
      <c r="AP4" s="2">
        <v>36363</v>
      </c>
      <c r="AQ4" s="2">
        <v>37020</v>
      </c>
      <c r="AR4" s="2">
        <v>37309</v>
      </c>
      <c r="AS4" s="2">
        <v>37822</v>
      </c>
      <c r="AT4" s="2">
        <v>38076</v>
      </c>
      <c r="AU4" s="2">
        <v>38562</v>
      </c>
      <c r="AV4" s="2">
        <v>38904</v>
      </c>
      <c r="AW4" s="2">
        <v>39503</v>
      </c>
      <c r="AX4" s="2">
        <v>39759</v>
      </c>
      <c r="AY4" s="2">
        <v>40418</v>
      </c>
      <c r="AZ4" s="2">
        <v>40835</v>
      </c>
      <c r="BA4" s="24">
        <v>41490</v>
      </c>
      <c r="BB4" s="24">
        <v>41824</v>
      </c>
      <c r="BC4" s="24">
        <v>42486</v>
      </c>
      <c r="BD4" s="24">
        <v>42882</v>
      </c>
      <c r="BE4" s="21">
        <v>43410</v>
      </c>
      <c r="BF4" s="21">
        <v>43958</v>
      </c>
      <c r="BG4" s="21">
        <v>44754</v>
      </c>
      <c r="BH4" s="21">
        <v>44937</v>
      </c>
      <c r="BI4" s="21">
        <v>45539</v>
      </c>
      <c r="BJ4" s="21">
        <v>45773</v>
      </c>
      <c r="BK4" s="21">
        <v>46581</v>
      </c>
      <c r="BL4" s="21">
        <v>46805</v>
      </c>
      <c r="BM4" s="21"/>
      <c r="BN4" s="21"/>
      <c r="BO4" s="21"/>
      <c r="BP4" s="21"/>
      <c r="BQ4" s="21"/>
      <c r="BR4" s="21"/>
      <c r="BS4" s="21"/>
      <c r="BT4" s="21"/>
      <c r="BU4" s="21"/>
    </row>
    <row r="5" spans="1:73" x14ac:dyDescent="0.2">
      <c r="A5">
        <v>10</v>
      </c>
      <c r="B5">
        <v>1</v>
      </c>
      <c r="C5" s="1">
        <v>1011</v>
      </c>
      <c r="D5" s="3" t="s">
        <v>7</v>
      </c>
      <c r="E5" s="2">
        <f t="shared" ref="E5:E68" si="0">AVERAGE(Q5:T5)</f>
        <v>308.5</v>
      </c>
      <c r="F5" s="2">
        <f t="shared" ref="F5:F68" si="1">AVERAGE(U5:X5)</f>
        <v>325.75</v>
      </c>
      <c r="G5" s="2">
        <f t="shared" ref="G5:G68" si="2">AVERAGE(Y5:AB5)</f>
        <v>336.75</v>
      </c>
      <c r="H5" s="2">
        <f t="shared" ref="H5:H68" si="3">AVERAGE(AC5:AF5)</f>
        <v>346.25</v>
      </c>
      <c r="I5" s="2">
        <f t="shared" ref="I5:I68" si="4">AVERAGE(AG5:AJ5)</f>
        <v>358.5</v>
      </c>
      <c r="J5" s="2">
        <f t="shared" ref="J5:J68" si="5">AVERAGE(AK5:AN5)</f>
        <v>362.25</v>
      </c>
      <c r="K5" s="2">
        <f t="shared" ref="K5:K68" si="6">AVERAGE(AO5:AR5)</f>
        <v>371</v>
      </c>
      <c r="L5" s="2">
        <f t="shared" ref="L5:L68" si="7">AVERAGE(AS5:AV5)</f>
        <v>394.5</v>
      </c>
      <c r="M5" s="2">
        <f t="shared" ref="M5:M68" si="8">AVERAGE(AW5:AZ5)</f>
        <v>410.5</v>
      </c>
      <c r="N5" s="2">
        <f t="shared" ref="N5:N68" si="9">AVERAGE(BA5:BD5)</f>
        <v>422</v>
      </c>
      <c r="O5" s="2">
        <f t="shared" ref="O5:O68" si="10">AVERAGE(BE5:BH5)</f>
        <v>433</v>
      </c>
      <c r="P5" s="2">
        <f t="shared" ref="P5:P68" si="11">AVERAGE(BI5:BL5)</f>
        <v>428</v>
      </c>
      <c r="Q5" s="2">
        <v>299</v>
      </c>
      <c r="R5" s="2">
        <v>307</v>
      </c>
      <c r="S5" s="2">
        <v>314</v>
      </c>
      <c r="T5" s="2">
        <v>314</v>
      </c>
      <c r="U5" s="2">
        <v>326</v>
      </c>
      <c r="V5" s="2">
        <v>327</v>
      </c>
      <c r="W5" s="2">
        <v>325</v>
      </c>
      <c r="X5" s="2">
        <v>325</v>
      </c>
      <c r="Y5" s="2">
        <v>328</v>
      </c>
      <c r="Z5" s="2">
        <v>328</v>
      </c>
      <c r="AA5" s="2">
        <v>345</v>
      </c>
      <c r="AB5" s="2">
        <v>346</v>
      </c>
      <c r="AC5" s="2">
        <v>340</v>
      </c>
      <c r="AD5" s="2">
        <v>341</v>
      </c>
      <c r="AE5" s="2">
        <v>351</v>
      </c>
      <c r="AF5" s="2">
        <v>353</v>
      </c>
      <c r="AG5" s="2">
        <v>357</v>
      </c>
      <c r="AH5" s="2">
        <v>359</v>
      </c>
      <c r="AI5" s="2">
        <v>358</v>
      </c>
      <c r="AJ5" s="2">
        <v>360</v>
      </c>
      <c r="AK5" s="2">
        <v>356</v>
      </c>
      <c r="AL5" s="2">
        <v>361</v>
      </c>
      <c r="AM5" s="2">
        <v>366</v>
      </c>
      <c r="AN5" s="2">
        <v>366</v>
      </c>
      <c r="AO5" s="2">
        <v>365</v>
      </c>
      <c r="AP5" s="2">
        <v>372</v>
      </c>
      <c r="AQ5" s="2">
        <v>375</v>
      </c>
      <c r="AR5" s="2">
        <v>372</v>
      </c>
      <c r="AS5" s="2">
        <v>385</v>
      </c>
      <c r="AT5" s="2">
        <v>390</v>
      </c>
      <c r="AU5" s="2">
        <v>398</v>
      </c>
      <c r="AV5" s="2">
        <v>405</v>
      </c>
      <c r="AW5" s="2">
        <v>405</v>
      </c>
      <c r="AX5" s="2">
        <v>409</v>
      </c>
      <c r="AY5" s="2">
        <v>416</v>
      </c>
      <c r="AZ5" s="2">
        <v>412</v>
      </c>
      <c r="BA5" s="25">
        <v>416</v>
      </c>
      <c r="BB5" s="25">
        <v>417</v>
      </c>
      <c r="BC5" s="25">
        <v>423</v>
      </c>
      <c r="BD5" s="25">
        <v>432</v>
      </c>
      <c r="BE5">
        <v>437</v>
      </c>
      <c r="BF5">
        <v>431</v>
      </c>
      <c r="BG5">
        <v>430</v>
      </c>
      <c r="BH5">
        <v>434</v>
      </c>
      <c r="BI5">
        <v>430</v>
      </c>
      <c r="BJ5">
        <v>432</v>
      </c>
      <c r="BK5">
        <v>429</v>
      </c>
      <c r="BL5">
        <v>421</v>
      </c>
      <c r="BM5" s="21"/>
    </row>
    <row r="6" spans="1:73" x14ac:dyDescent="0.2">
      <c r="A6">
        <v>11</v>
      </c>
      <c r="B6">
        <v>2</v>
      </c>
      <c r="C6" s="1">
        <v>11</v>
      </c>
      <c r="D6" s="3" t="s">
        <v>9</v>
      </c>
      <c r="E6" s="2">
        <f t="shared" si="0"/>
        <v>164</v>
      </c>
      <c r="F6" s="2">
        <f t="shared" si="1"/>
        <v>168</v>
      </c>
      <c r="G6" s="2">
        <f t="shared" si="2"/>
        <v>170.25</v>
      </c>
      <c r="H6" s="2">
        <f t="shared" si="3"/>
        <v>169.5</v>
      </c>
      <c r="I6" s="2">
        <f t="shared" si="4"/>
        <v>172.5</v>
      </c>
      <c r="J6" s="2">
        <f t="shared" si="5"/>
        <v>177.5</v>
      </c>
      <c r="K6" s="2">
        <f t="shared" si="6"/>
        <v>179.5</v>
      </c>
      <c r="L6" s="2">
        <f t="shared" si="7"/>
        <v>189.75</v>
      </c>
      <c r="M6" s="2">
        <f t="shared" si="8"/>
        <v>196.5</v>
      </c>
      <c r="N6" s="2">
        <f t="shared" si="9"/>
        <v>202.25</v>
      </c>
      <c r="O6" s="2">
        <f t="shared" si="10"/>
        <v>208.25</v>
      </c>
      <c r="P6" s="2">
        <f t="shared" si="11"/>
        <v>216</v>
      </c>
      <c r="Q6" s="2">
        <v>157</v>
      </c>
      <c r="R6" s="2">
        <v>162</v>
      </c>
      <c r="S6" s="2">
        <v>167</v>
      </c>
      <c r="T6" s="2">
        <v>170</v>
      </c>
      <c r="U6" s="2">
        <v>170</v>
      </c>
      <c r="V6" s="2">
        <v>169</v>
      </c>
      <c r="W6" s="2">
        <v>167</v>
      </c>
      <c r="X6" s="2">
        <v>166</v>
      </c>
      <c r="Y6" s="2">
        <v>167</v>
      </c>
      <c r="Z6" s="2">
        <v>167</v>
      </c>
      <c r="AA6" s="2">
        <v>175</v>
      </c>
      <c r="AB6" s="2">
        <v>172</v>
      </c>
      <c r="AC6" s="2">
        <v>168</v>
      </c>
      <c r="AD6" s="2">
        <v>167</v>
      </c>
      <c r="AE6" s="2">
        <v>171</v>
      </c>
      <c r="AF6" s="2">
        <v>172</v>
      </c>
      <c r="AG6" s="2">
        <v>171</v>
      </c>
      <c r="AH6" s="2">
        <v>172</v>
      </c>
      <c r="AI6" s="2">
        <v>174</v>
      </c>
      <c r="AJ6" s="2">
        <v>173</v>
      </c>
      <c r="AK6" s="2">
        <v>177</v>
      </c>
      <c r="AL6" s="2">
        <v>177</v>
      </c>
      <c r="AM6" s="2">
        <v>178</v>
      </c>
      <c r="AN6" s="2">
        <v>178</v>
      </c>
      <c r="AO6" s="2">
        <v>177</v>
      </c>
      <c r="AP6" s="2">
        <v>179</v>
      </c>
      <c r="AQ6" s="2">
        <v>182</v>
      </c>
      <c r="AR6" s="2">
        <v>180</v>
      </c>
      <c r="AS6" s="2">
        <v>182</v>
      </c>
      <c r="AT6" s="2">
        <v>187</v>
      </c>
      <c r="AU6" s="2">
        <v>193</v>
      </c>
      <c r="AV6" s="2">
        <v>197</v>
      </c>
      <c r="AW6" s="2">
        <v>197</v>
      </c>
      <c r="AX6" s="2">
        <v>195</v>
      </c>
      <c r="AY6" s="2">
        <v>197</v>
      </c>
      <c r="AZ6" s="2">
        <v>197</v>
      </c>
      <c r="BA6" s="25">
        <v>201</v>
      </c>
      <c r="BB6" s="25">
        <v>197</v>
      </c>
      <c r="BC6" s="25">
        <v>203</v>
      </c>
      <c r="BD6" s="25">
        <v>208</v>
      </c>
      <c r="BE6">
        <v>211</v>
      </c>
      <c r="BF6">
        <v>209</v>
      </c>
      <c r="BG6">
        <v>206</v>
      </c>
      <c r="BH6">
        <v>207</v>
      </c>
      <c r="BI6">
        <v>211</v>
      </c>
      <c r="BJ6">
        <v>215</v>
      </c>
      <c r="BK6">
        <v>219</v>
      </c>
      <c r="BL6">
        <v>219</v>
      </c>
      <c r="BM6" s="21"/>
    </row>
    <row r="7" spans="1:73" x14ac:dyDescent="0.2">
      <c r="A7">
        <v>11</v>
      </c>
      <c r="B7">
        <v>3</v>
      </c>
      <c r="C7" s="1">
        <v>111</v>
      </c>
      <c r="D7" t="s">
        <v>16</v>
      </c>
      <c r="E7" s="2">
        <f t="shared" si="0"/>
        <v>47.25</v>
      </c>
      <c r="F7" s="2">
        <f t="shared" si="1"/>
        <v>52.25</v>
      </c>
      <c r="G7" s="2">
        <f t="shared" si="2"/>
        <v>51</v>
      </c>
      <c r="H7" s="2">
        <f t="shared" si="3"/>
        <v>50.25</v>
      </c>
      <c r="I7" s="2">
        <f t="shared" si="4"/>
        <v>48.75</v>
      </c>
      <c r="J7" s="2">
        <f t="shared" si="5"/>
        <v>47.5</v>
      </c>
      <c r="K7" s="2">
        <f t="shared" si="6"/>
        <v>48</v>
      </c>
      <c r="L7" s="2">
        <f t="shared" si="7"/>
        <v>51.75</v>
      </c>
      <c r="M7" s="2">
        <f t="shared" si="8"/>
        <v>55.25</v>
      </c>
      <c r="N7" s="2">
        <f t="shared" si="9"/>
        <v>58.5</v>
      </c>
      <c r="O7" s="2">
        <f t="shared" si="10"/>
        <v>63.5</v>
      </c>
      <c r="P7" s="2">
        <f t="shared" si="11"/>
        <v>66.5</v>
      </c>
      <c r="Q7" s="2">
        <v>46</v>
      </c>
      <c r="R7" s="2">
        <v>46</v>
      </c>
      <c r="S7" s="2">
        <v>48</v>
      </c>
      <c r="T7" s="2">
        <v>49</v>
      </c>
      <c r="U7" s="2">
        <v>53</v>
      </c>
      <c r="V7" s="2">
        <v>52</v>
      </c>
      <c r="W7" s="2">
        <v>52</v>
      </c>
      <c r="X7" s="2">
        <v>52</v>
      </c>
      <c r="Y7" s="2">
        <v>51</v>
      </c>
      <c r="Z7" s="2">
        <v>51</v>
      </c>
      <c r="AA7" s="2">
        <v>52</v>
      </c>
      <c r="AB7" s="2">
        <v>50</v>
      </c>
      <c r="AC7" s="2">
        <v>50</v>
      </c>
      <c r="AD7" s="2">
        <v>50</v>
      </c>
      <c r="AE7" s="2">
        <v>51</v>
      </c>
      <c r="AF7" s="2">
        <v>50</v>
      </c>
      <c r="AG7" s="2">
        <v>50</v>
      </c>
      <c r="AH7" s="2">
        <v>49</v>
      </c>
      <c r="AI7" s="2">
        <v>49</v>
      </c>
      <c r="AJ7" s="2">
        <v>47</v>
      </c>
      <c r="AK7" s="2">
        <v>47</v>
      </c>
      <c r="AL7" s="2">
        <v>47</v>
      </c>
      <c r="AM7" s="2">
        <v>48</v>
      </c>
      <c r="AN7" s="2">
        <v>48</v>
      </c>
      <c r="AO7" s="2">
        <v>47</v>
      </c>
      <c r="AP7" s="2">
        <v>49</v>
      </c>
      <c r="AQ7" s="2">
        <v>49</v>
      </c>
      <c r="AR7" s="2">
        <v>47</v>
      </c>
      <c r="AS7" s="2">
        <v>50</v>
      </c>
      <c r="AT7" s="2">
        <v>51</v>
      </c>
      <c r="AU7" s="2">
        <v>53</v>
      </c>
      <c r="AV7" s="2">
        <v>53</v>
      </c>
      <c r="AW7" s="2">
        <v>56</v>
      </c>
      <c r="AX7" s="2">
        <v>55</v>
      </c>
      <c r="AY7" s="2">
        <v>55</v>
      </c>
      <c r="AZ7" s="2">
        <v>55</v>
      </c>
      <c r="BA7" s="25">
        <v>58</v>
      </c>
      <c r="BB7" s="25">
        <v>56</v>
      </c>
      <c r="BC7" s="25">
        <v>59</v>
      </c>
      <c r="BD7" s="25">
        <v>61</v>
      </c>
      <c r="BE7">
        <v>63</v>
      </c>
      <c r="BF7">
        <v>63</v>
      </c>
      <c r="BG7">
        <v>63</v>
      </c>
      <c r="BH7">
        <v>65</v>
      </c>
      <c r="BI7">
        <v>64</v>
      </c>
      <c r="BJ7">
        <v>67</v>
      </c>
      <c r="BK7">
        <v>68</v>
      </c>
      <c r="BL7">
        <v>67</v>
      </c>
      <c r="BM7" s="21"/>
    </row>
    <row r="8" spans="1:73" x14ac:dyDescent="0.2">
      <c r="A8">
        <v>11</v>
      </c>
      <c r="B8">
        <v>3</v>
      </c>
      <c r="C8" s="1">
        <v>112</v>
      </c>
      <c r="D8" t="s">
        <v>15</v>
      </c>
      <c r="E8" s="2">
        <f t="shared" si="0"/>
        <v>85.5</v>
      </c>
      <c r="F8" s="2">
        <f t="shared" si="1"/>
        <v>84.25</v>
      </c>
      <c r="G8" s="2">
        <f t="shared" si="2"/>
        <v>86.5</v>
      </c>
      <c r="H8" s="2">
        <f t="shared" si="3"/>
        <v>85.25</v>
      </c>
      <c r="I8" s="2">
        <f t="shared" si="4"/>
        <v>87.75</v>
      </c>
      <c r="J8" s="2">
        <f t="shared" si="5"/>
        <v>92.25</v>
      </c>
      <c r="K8" s="2">
        <f t="shared" si="6"/>
        <v>90.75</v>
      </c>
      <c r="L8" s="2">
        <f t="shared" si="7"/>
        <v>93.5</v>
      </c>
      <c r="M8" s="2">
        <f t="shared" si="8"/>
        <v>98.5</v>
      </c>
      <c r="N8" s="2">
        <f t="shared" si="9"/>
        <v>100.75</v>
      </c>
      <c r="O8" s="2">
        <f t="shared" si="10"/>
        <v>102.75</v>
      </c>
      <c r="P8" s="2">
        <f t="shared" si="11"/>
        <v>106.25</v>
      </c>
      <c r="Q8" s="2">
        <v>84</v>
      </c>
      <c r="R8" s="2">
        <v>86</v>
      </c>
      <c r="S8" s="2">
        <v>86</v>
      </c>
      <c r="T8" s="2">
        <v>86</v>
      </c>
      <c r="U8" s="2">
        <v>85</v>
      </c>
      <c r="V8" s="2">
        <v>85</v>
      </c>
      <c r="W8" s="2">
        <v>84</v>
      </c>
      <c r="X8" s="2">
        <v>83</v>
      </c>
      <c r="Y8" s="2">
        <v>84</v>
      </c>
      <c r="Z8" s="2">
        <v>84</v>
      </c>
      <c r="AA8" s="2">
        <v>89</v>
      </c>
      <c r="AB8" s="2">
        <v>89</v>
      </c>
      <c r="AC8" s="2">
        <v>84</v>
      </c>
      <c r="AD8" s="2">
        <v>84</v>
      </c>
      <c r="AE8" s="2">
        <v>86</v>
      </c>
      <c r="AF8" s="2">
        <v>87</v>
      </c>
      <c r="AG8" s="2">
        <v>85</v>
      </c>
      <c r="AH8" s="2">
        <v>87</v>
      </c>
      <c r="AI8" s="2">
        <v>90</v>
      </c>
      <c r="AJ8" s="2">
        <v>89</v>
      </c>
      <c r="AK8" s="2">
        <v>93</v>
      </c>
      <c r="AL8" s="2">
        <v>92</v>
      </c>
      <c r="AM8" s="2">
        <v>92</v>
      </c>
      <c r="AN8" s="2">
        <v>92</v>
      </c>
      <c r="AO8" s="2">
        <v>90</v>
      </c>
      <c r="AP8" s="2">
        <v>90</v>
      </c>
      <c r="AQ8" s="2">
        <v>92</v>
      </c>
      <c r="AR8" s="2">
        <v>91</v>
      </c>
      <c r="AS8" s="2">
        <v>90</v>
      </c>
      <c r="AT8" s="2">
        <v>92</v>
      </c>
      <c r="AU8" s="2">
        <v>95</v>
      </c>
      <c r="AV8" s="2">
        <v>97</v>
      </c>
      <c r="AW8" s="2">
        <v>96</v>
      </c>
      <c r="AX8" s="2">
        <v>97</v>
      </c>
      <c r="AY8" s="2">
        <v>100</v>
      </c>
      <c r="AZ8" s="2">
        <v>101</v>
      </c>
      <c r="BA8" s="25">
        <v>101</v>
      </c>
      <c r="BB8" s="25">
        <v>99</v>
      </c>
      <c r="BC8" s="25">
        <v>100</v>
      </c>
      <c r="BD8" s="25">
        <v>103</v>
      </c>
      <c r="BE8">
        <v>106</v>
      </c>
      <c r="BF8">
        <v>104</v>
      </c>
      <c r="BG8">
        <v>101</v>
      </c>
      <c r="BH8">
        <v>100</v>
      </c>
      <c r="BI8">
        <v>103</v>
      </c>
      <c r="BJ8">
        <v>106</v>
      </c>
      <c r="BK8">
        <v>108</v>
      </c>
      <c r="BL8">
        <v>108</v>
      </c>
      <c r="BM8" s="21"/>
    </row>
    <row r="9" spans="1:73" x14ac:dyDescent="0.2">
      <c r="A9">
        <v>11</v>
      </c>
      <c r="B9">
        <v>3</v>
      </c>
      <c r="C9" s="1">
        <v>114</v>
      </c>
      <c r="D9" t="s">
        <v>14</v>
      </c>
      <c r="E9" s="2"/>
      <c r="F9" s="2"/>
      <c r="G9" s="2"/>
      <c r="H9" s="2">
        <f t="shared" si="3"/>
        <v>3</v>
      </c>
      <c r="I9" s="2"/>
      <c r="J9" s="2"/>
      <c r="K9" s="2"/>
      <c r="L9" s="2">
        <f t="shared" si="7"/>
        <v>3.75</v>
      </c>
      <c r="M9" s="2">
        <f t="shared" si="8"/>
        <v>4</v>
      </c>
      <c r="N9" s="2">
        <f t="shared" si="9"/>
        <v>3</v>
      </c>
      <c r="O9" s="2">
        <f t="shared" si="10"/>
        <v>3</v>
      </c>
      <c r="P9" s="2">
        <f t="shared" si="11"/>
        <v>3</v>
      </c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>
        <v>3</v>
      </c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>
        <v>3</v>
      </c>
      <c r="AT9" s="2">
        <v>4</v>
      </c>
      <c r="AU9" s="2">
        <v>4</v>
      </c>
      <c r="AV9" s="2">
        <v>4</v>
      </c>
      <c r="AW9" s="2">
        <v>4</v>
      </c>
      <c r="AX9" s="2">
        <v>4</v>
      </c>
      <c r="AY9" s="2">
        <v>4</v>
      </c>
      <c r="AZ9" s="2">
        <v>4</v>
      </c>
      <c r="BA9" s="25"/>
      <c r="BB9" s="25"/>
      <c r="BC9" s="25">
        <v>3</v>
      </c>
      <c r="BD9" s="25">
        <v>3</v>
      </c>
      <c r="BF9">
        <v>3</v>
      </c>
      <c r="BG9">
        <v>3</v>
      </c>
      <c r="BH9">
        <v>3</v>
      </c>
      <c r="BI9">
        <v>3</v>
      </c>
      <c r="BJ9">
        <v>3</v>
      </c>
      <c r="BK9">
        <v>3</v>
      </c>
      <c r="BL9">
        <v>3</v>
      </c>
      <c r="BM9" s="21"/>
    </row>
    <row r="10" spans="1:73" x14ac:dyDescent="0.2">
      <c r="A10">
        <v>11</v>
      </c>
      <c r="B10">
        <v>3</v>
      </c>
      <c r="C10" s="1">
        <v>115</v>
      </c>
      <c r="D10" t="s">
        <v>13</v>
      </c>
      <c r="E10" s="2">
        <f t="shared" si="0"/>
        <v>30.25</v>
      </c>
      <c r="F10" s="2">
        <f t="shared" si="1"/>
        <v>30.5</v>
      </c>
      <c r="G10" s="2">
        <f t="shared" si="2"/>
        <v>31.75</v>
      </c>
      <c r="H10" s="2">
        <f t="shared" si="3"/>
        <v>31.75</v>
      </c>
      <c r="I10" s="2">
        <f t="shared" si="4"/>
        <v>35.5</v>
      </c>
      <c r="J10" s="2">
        <f t="shared" si="5"/>
        <v>36</v>
      </c>
      <c r="K10" s="2">
        <f t="shared" si="6"/>
        <v>38.75</v>
      </c>
      <c r="L10" s="2">
        <f t="shared" si="7"/>
        <v>40.75</v>
      </c>
      <c r="M10" s="2">
        <f t="shared" si="8"/>
        <v>38.75</v>
      </c>
      <c r="N10" s="2">
        <f t="shared" si="9"/>
        <v>40.5</v>
      </c>
      <c r="O10" s="2">
        <f t="shared" si="10"/>
        <v>38.25</v>
      </c>
      <c r="P10" s="2">
        <f t="shared" si="11"/>
        <v>39.75</v>
      </c>
      <c r="Q10" s="2">
        <v>26</v>
      </c>
      <c r="R10" s="2">
        <v>29</v>
      </c>
      <c r="S10" s="2">
        <v>32</v>
      </c>
      <c r="T10" s="2">
        <v>34</v>
      </c>
      <c r="U10" s="2">
        <v>31</v>
      </c>
      <c r="V10" s="2">
        <v>31</v>
      </c>
      <c r="W10" s="2">
        <v>30</v>
      </c>
      <c r="X10" s="2">
        <v>30</v>
      </c>
      <c r="Y10" s="2">
        <v>31</v>
      </c>
      <c r="Z10" s="2">
        <v>31</v>
      </c>
      <c r="AA10" s="2">
        <v>33</v>
      </c>
      <c r="AB10" s="2">
        <v>32</v>
      </c>
      <c r="AC10" s="2">
        <v>31</v>
      </c>
      <c r="AD10" s="2">
        <v>31</v>
      </c>
      <c r="AE10" s="2">
        <v>32</v>
      </c>
      <c r="AF10" s="2">
        <v>33</v>
      </c>
      <c r="AG10" s="2">
        <v>35</v>
      </c>
      <c r="AH10" s="2">
        <v>35</v>
      </c>
      <c r="AI10" s="2">
        <v>35</v>
      </c>
      <c r="AJ10" s="2">
        <v>37</v>
      </c>
      <c r="AK10" s="2">
        <v>36</v>
      </c>
      <c r="AL10" s="2">
        <v>36</v>
      </c>
      <c r="AM10" s="2">
        <v>36</v>
      </c>
      <c r="AN10" s="2">
        <v>36</v>
      </c>
      <c r="AO10" s="2">
        <v>38</v>
      </c>
      <c r="AP10" s="2">
        <v>38</v>
      </c>
      <c r="AQ10" s="2">
        <v>39</v>
      </c>
      <c r="AR10" s="2">
        <v>40</v>
      </c>
      <c r="AS10" s="2">
        <v>39</v>
      </c>
      <c r="AT10" s="2">
        <v>40</v>
      </c>
      <c r="AU10" s="2">
        <v>41</v>
      </c>
      <c r="AV10" s="2">
        <v>43</v>
      </c>
      <c r="AW10" s="2">
        <v>41</v>
      </c>
      <c r="AX10" s="2">
        <v>39</v>
      </c>
      <c r="AY10" s="2">
        <v>38</v>
      </c>
      <c r="AZ10" s="2">
        <v>37</v>
      </c>
      <c r="BA10" s="25">
        <v>40</v>
      </c>
      <c r="BB10" s="25">
        <v>40</v>
      </c>
      <c r="BC10" s="25">
        <v>41</v>
      </c>
      <c r="BD10" s="25">
        <v>41</v>
      </c>
      <c r="BE10">
        <v>39</v>
      </c>
      <c r="BF10">
        <v>38</v>
      </c>
      <c r="BG10">
        <v>38</v>
      </c>
      <c r="BH10">
        <v>38</v>
      </c>
      <c r="BI10">
        <v>40</v>
      </c>
      <c r="BJ10">
        <v>38</v>
      </c>
      <c r="BK10">
        <v>40</v>
      </c>
      <c r="BL10">
        <v>41</v>
      </c>
      <c r="BM10" s="21"/>
    </row>
    <row r="11" spans="1:73" x14ac:dyDescent="0.2">
      <c r="A11">
        <v>21</v>
      </c>
      <c r="B11">
        <v>2</v>
      </c>
      <c r="C11" s="1">
        <v>21</v>
      </c>
      <c r="D11" s="3" t="s">
        <v>10</v>
      </c>
      <c r="E11" s="2">
        <f t="shared" si="0"/>
        <v>145</v>
      </c>
      <c r="F11" s="2">
        <f t="shared" si="1"/>
        <v>158</v>
      </c>
      <c r="G11" s="2">
        <f t="shared" si="2"/>
        <v>166.5</v>
      </c>
      <c r="H11" s="2">
        <f t="shared" si="3"/>
        <v>176.75</v>
      </c>
      <c r="I11" s="2">
        <f t="shared" si="4"/>
        <v>186</v>
      </c>
      <c r="J11" s="2">
        <f t="shared" si="5"/>
        <v>184.75</v>
      </c>
      <c r="K11" s="2">
        <f t="shared" si="6"/>
        <v>191.5</v>
      </c>
      <c r="L11" s="2">
        <f t="shared" si="7"/>
        <v>204.75</v>
      </c>
      <c r="M11" s="2">
        <f t="shared" si="8"/>
        <v>214</v>
      </c>
      <c r="N11" s="2">
        <f t="shared" si="9"/>
        <v>219.75</v>
      </c>
      <c r="O11" s="2">
        <f t="shared" si="10"/>
        <v>224.75</v>
      </c>
      <c r="P11" s="2">
        <f t="shared" si="11"/>
        <v>212</v>
      </c>
      <c r="Q11" s="2">
        <v>142</v>
      </c>
      <c r="R11" s="2">
        <v>145</v>
      </c>
      <c r="S11" s="2">
        <v>148</v>
      </c>
      <c r="T11" s="2">
        <v>145</v>
      </c>
      <c r="U11" s="2">
        <v>157</v>
      </c>
      <c r="V11" s="2">
        <v>158</v>
      </c>
      <c r="W11" s="2">
        <v>158</v>
      </c>
      <c r="X11" s="2">
        <v>159</v>
      </c>
      <c r="Y11" s="2">
        <v>161</v>
      </c>
      <c r="Z11" s="2">
        <v>161</v>
      </c>
      <c r="AA11" s="2">
        <v>170</v>
      </c>
      <c r="AB11" s="2">
        <v>174</v>
      </c>
      <c r="AC11" s="2">
        <v>172</v>
      </c>
      <c r="AD11" s="2">
        <v>174</v>
      </c>
      <c r="AE11" s="2">
        <v>180</v>
      </c>
      <c r="AF11" s="2">
        <v>181</v>
      </c>
      <c r="AG11" s="2">
        <v>186</v>
      </c>
      <c r="AH11" s="2">
        <v>187</v>
      </c>
      <c r="AI11" s="2">
        <v>184</v>
      </c>
      <c r="AJ11" s="2">
        <v>187</v>
      </c>
      <c r="AK11" s="2">
        <v>179</v>
      </c>
      <c r="AL11" s="2">
        <v>184</v>
      </c>
      <c r="AM11" s="2">
        <v>188</v>
      </c>
      <c r="AN11" s="2">
        <v>188</v>
      </c>
      <c r="AO11" s="2">
        <v>188</v>
      </c>
      <c r="AP11" s="2">
        <v>193</v>
      </c>
      <c r="AQ11" s="2">
        <v>193</v>
      </c>
      <c r="AR11" s="2">
        <v>192</v>
      </c>
      <c r="AS11" s="2">
        <v>203</v>
      </c>
      <c r="AT11" s="2">
        <v>203</v>
      </c>
      <c r="AU11" s="2">
        <v>205</v>
      </c>
      <c r="AV11" s="2">
        <v>208</v>
      </c>
      <c r="AW11" s="2">
        <v>208</v>
      </c>
      <c r="AX11" s="2">
        <v>214</v>
      </c>
      <c r="AY11" s="2">
        <v>219</v>
      </c>
      <c r="AZ11" s="2">
        <v>215</v>
      </c>
      <c r="BA11" s="25">
        <v>215</v>
      </c>
      <c r="BB11" s="25">
        <v>220</v>
      </c>
      <c r="BC11" s="25">
        <v>220</v>
      </c>
      <c r="BD11" s="25">
        <v>224</v>
      </c>
      <c r="BE11">
        <v>226</v>
      </c>
      <c r="BF11">
        <v>222</v>
      </c>
      <c r="BG11">
        <v>224</v>
      </c>
      <c r="BH11">
        <v>227</v>
      </c>
      <c r="BI11">
        <v>219</v>
      </c>
      <c r="BJ11">
        <v>217</v>
      </c>
      <c r="BK11">
        <v>210</v>
      </c>
      <c r="BL11">
        <v>202</v>
      </c>
      <c r="BM11" s="21"/>
    </row>
    <row r="12" spans="1:73" x14ac:dyDescent="0.2">
      <c r="A12">
        <v>21</v>
      </c>
      <c r="B12">
        <v>3</v>
      </c>
      <c r="C12" s="1">
        <v>211</v>
      </c>
      <c r="D12" t="s">
        <v>19</v>
      </c>
      <c r="E12" s="2">
        <f t="shared" si="0"/>
        <v>81</v>
      </c>
      <c r="F12" s="2">
        <f t="shared" si="1"/>
        <v>83.25</v>
      </c>
      <c r="G12" s="2">
        <f t="shared" si="2"/>
        <v>93.75</v>
      </c>
      <c r="H12" s="2">
        <f t="shared" si="3"/>
        <v>103.75</v>
      </c>
      <c r="I12" s="2">
        <f t="shared" si="4"/>
        <v>110</v>
      </c>
      <c r="J12" s="2">
        <f t="shared" si="5"/>
        <v>108</v>
      </c>
      <c r="K12" s="2">
        <f t="shared" si="6"/>
        <v>104.75</v>
      </c>
      <c r="L12" s="2">
        <f t="shared" si="7"/>
        <v>106.5</v>
      </c>
      <c r="M12" s="2">
        <f t="shared" si="8"/>
        <v>109.75</v>
      </c>
      <c r="N12" s="2">
        <f t="shared" si="9"/>
        <v>112.5</v>
      </c>
      <c r="O12" s="2">
        <f t="shared" si="10"/>
        <v>109.75</v>
      </c>
      <c r="P12" s="2">
        <f t="shared" si="11"/>
        <v>101.25</v>
      </c>
      <c r="Q12" s="2">
        <v>80</v>
      </c>
      <c r="R12" s="2">
        <v>82</v>
      </c>
      <c r="S12" s="2">
        <v>83</v>
      </c>
      <c r="T12" s="2">
        <v>79</v>
      </c>
      <c r="U12" s="2">
        <v>81</v>
      </c>
      <c r="V12" s="2">
        <v>83</v>
      </c>
      <c r="W12" s="2">
        <v>84</v>
      </c>
      <c r="X12" s="2">
        <v>85</v>
      </c>
      <c r="Y12" s="2">
        <v>88</v>
      </c>
      <c r="Z12" s="2">
        <v>89</v>
      </c>
      <c r="AA12" s="2">
        <v>97</v>
      </c>
      <c r="AB12" s="2">
        <v>101</v>
      </c>
      <c r="AC12" s="2">
        <v>101</v>
      </c>
      <c r="AD12" s="2">
        <v>103</v>
      </c>
      <c r="AE12" s="2">
        <v>105</v>
      </c>
      <c r="AF12" s="2">
        <v>106</v>
      </c>
      <c r="AG12" s="2">
        <v>110</v>
      </c>
      <c r="AH12" s="2">
        <v>110</v>
      </c>
      <c r="AI12" s="2">
        <v>110</v>
      </c>
      <c r="AJ12" s="2">
        <v>110</v>
      </c>
      <c r="AK12" s="2">
        <v>106</v>
      </c>
      <c r="AL12" s="2">
        <v>108</v>
      </c>
      <c r="AM12" s="2">
        <v>109</v>
      </c>
      <c r="AN12" s="2">
        <v>109</v>
      </c>
      <c r="AO12" s="2">
        <v>106</v>
      </c>
      <c r="AP12" s="2">
        <v>105</v>
      </c>
      <c r="AQ12" s="2">
        <v>103</v>
      </c>
      <c r="AR12" s="2">
        <v>105</v>
      </c>
      <c r="AS12" s="2">
        <v>108</v>
      </c>
      <c r="AT12" s="2">
        <v>106</v>
      </c>
      <c r="AU12" s="2">
        <v>107</v>
      </c>
      <c r="AV12" s="2">
        <v>105</v>
      </c>
      <c r="AW12" s="2">
        <v>107</v>
      </c>
      <c r="AX12" s="2">
        <v>110</v>
      </c>
      <c r="AY12" s="2">
        <v>111</v>
      </c>
      <c r="AZ12" s="2">
        <v>111</v>
      </c>
      <c r="BA12" s="25">
        <v>113</v>
      </c>
      <c r="BB12" s="25">
        <v>114</v>
      </c>
      <c r="BC12" s="25">
        <v>111</v>
      </c>
      <c r="BD12" s="25">
        <v>112</v>
      </c>
      <c r="BE12">
        <v>111</v>
      </c>
      <c r="BF12">
        <v>110</v>
      </c>
      <c r="BG12">
        <v>108</v>
      </c>
      <c r="BH12">
        <v>110</v>
      </c>
      <c r="BI12">
        <v>105</v>
      </c>
      <c r="BJ12">
        <v>104</v>
      </c>
      <c r="BK12">
        <v>100</v>
      </c>
      <c r="BL12">
        <v>96</v>
      </c>
      <c r="BM12" s="21"/>
    </row>
    <row r="13" spans="1:73" x14ac:dyDescent="0.2">
      <c r="A13">
        <v>21</v>
      </c>
      <c r="B13">
        <v>3</v>
      </c>
      <c r="C13" s="1">
        <v>212</v>
      </c>
      <c r="D13" t="s">
        <v>18</v>
      </c>
      <c r="E13" s="2">
        <f t="shared" si="0"/>
        <v>27.75</v>
      </c>
      <c r="F13" s="2">
        <f t="shared" si="1"/>
        <v>29.5</v>
      </c>
      <c r="G13" s="2">
        <f t="shared" si="2"/>
        <v>29.75</v>
      </c>
      <c r="H13" s="2">
        <f t="shared" si="3"/>
        <v>30</v>
      </c>
      <c r="I13" s="2">
        <f t="shared" si="4"/>
        <v>31.75</v>
      </c>
      <c r="J13" s="2">
        <f t="shared" si="5"/>
        <v>30</v>
      </c>
      <c r="K13" s="2">
        <f t="shared" si="6"/>
        <v>32.75</v>
      </c>
      <c r="L13" s="2">
        <f t="shared" si="7"/>
        <v>34</v>
      </c>
      <c r="M13" s="2">
        <f t="shared" si="8"/>
        <v>30.75</v>
      </c>
      <c r="N13" s="2">
        <f t="shared" si="9"/>
        <v>27.25</v>
      </c>
      <c r="O13" s="2">
        <f t="shared" si="10"/>
        <v>28</v>
      </c>
      <c r="P13" s="2">
        <f t="shared" si="11"/>
        <v>30.75</v>
      </c>
      <c r="Q13" s="2">
        <v>27</v>
      </c>
      <c r="R13" s="2">
        <v>27</v>
      </c>
      <c r="S13" s="2">
        <v>29</v>
      </c>
      <c r="T13" s="2">
        <v>28</v>
      </c>
      <c r="U13" s="2">
        <v>30</v>
      </c>
      <c r="V13" s="2">
        <v>30</v>
      </c>
      <c r="W13" s="2">
        <v>29</v>
      </c>
      <c r="X13" s="2">
        <v>29</v>
      </c>
      <c r="Y13" s="2">
        <v>30</v>
      </c>
      <c r="Z13" s="2">
        <v>30</v>
      </c>
      <c r="AA13" s="2">
        <v>30</v>
      </c>
      <c r="AB13" s="2">
        <v>29</v>
      </c>
      <c r="AC13" s="2">
        <v>30</v>
      </c>
      <c r="AD13" s="2">
        <v>29</v>
      </c>
      <c r="AE13" s="2">
        <v>30</v>
      </c>
      <c r="AF13" s="2">
        <v>31</v>
      </c>
      <c r="AG13" s="2">
        <v>31</v>
      </c>
      <c r="AH13" s="2">
        <v>32</v>
      </c>
      <c r="AI13" s="2">
        <v>32</v>
      </c>
      <c r="AJ13" s="2">
        <v>32</v>
      </c>
      <c r="AK13" s="2">
        <v>29</v>
      </c>
      <c r="AL13" s="2">
        <v>30</v>
      </c>
      <c r="AM13" s="2">
        <v>30</v>
      </c>
      <c r="AN13" s="2">
        <v>31</v>
      </c>
      <c r="AO13" s="2">
        <v>32</v>
      </c>
      <c r="AP13" s="2">
        <v>33</v>
      </c>
      <c r="AQ13" s="2">
        <v>34</v>
      </c>
      <c r="AR13" s="2">
        <v>32</v>
      </c>
      <c r="AS13" s="2">
        <v>34</v>
      </c>
      <c r="AT13" s="2">
        <v>35</v>
      </c>
      <c r="AU13" s="2">
        <v>33</v>
      </c>
      <c r="AV13" s="2">
        <v>34</v>
      </c>
      <c r="AW13" s="2">
        <v>31</v>
      </c>
      <c r="AX13" s="2">
        <v>31</v>
      </c>
      <c r="AY13" s="2">
        <v>31</v>
      </c>
      <c r="AZ13" s="2">
        <v>30</v>
      </c>
      <c r="BA13" s="25">
        <v>28</v>
      </c>
      <c r="BB13" s="25">
        <v>27</v>
      </c>
      <c r="BC13" s="25">
        <v>27</v>
      </c>
      <c r="BD13" s="25">
        <v>27</v>
      </c>
      <c r="BE13">
        <v>26</v>
      </c>
      <c r="BF13">
        <v>26</v>
      </c>
      <c r="BG13">
        <v>30</v>
      </c>
      <c r="BH13">
        <v>30</v>
      </c>
      <c r="BI13">
        <v>31</v>
      </c>
      <c r="BJ13">
        <v>30</v>
      </c>
      <c r="BK13">
        <v>31</v>
      </c>
      <c r="BL13">
        <v>31</v>
      </c>
      <c r="BM13" s="21"/>
    </row>
    <row r="14" spans="1:73" x14ac:dyDescent="0.2">
      <c r="A14">
        <v>21</v>
      </c>
      <c r="B14">
        <v>3</v>
      </c>
      <c r="C14" s="1">
        <v>213</v>
      </c>
      <c r="D14" t="s">
        <v>17</v>
      </c>
      <c r="E14" s="2">
        <f t="shared" si="0"/>
        <v>36.25</v>
      </c>
      <c r="F14" s="2">
        <f t="shared" si="1"/>
        <v>46</v>
      </c>
      <c r="G14" s="2">
        <f t="shared" si="2"/>
        <v>44.25</v>
      </c>
      <c r="H14" s="2">
        <f t="shared" si="3"/>
        <v>44.5</v>
      </c>
      <c r="I14" s="2">
        <f t="shared" si="4"/>
        <v>47.25</v>
      </c>
      <c r="J14" s="2">
        <f t="shared" si="5"/>
        <v>48.75</v>
      </c>
      <c r="K14" s="2">
        <f t="shared" si="6"/>
        <v>55.5</v>
      </c>
      <c r="L14" s="2">
        <f t="shared" si="7"/>
        <v>65</v>
      </c>
      <c r="M14" s="2">
        <f t="shared" si="8"/>
        <v>74.5</v>
      </c>
      <c r="N14" s="2">
        <f t="shared" si="9"/>
        <v>80.5</v>
      </c>
      <c r="O14" s="2">
        <f t="shared" si="10"/>
        <v>88</v>
      </c>
      <c r="P14" s="2">
        <f t="shared" si="11"/>
        <v>81</v>
      </c>
      <c r="Q14" s="2">
        <v>35</v>
      </c>
      <c r="R14" s="2">
        <v>36</v>
      </c>
      <c r="S14" s="2">
        <v>36</v>
      </c>
      <c r="T14" s="2">
        <v>38</v>
      </c>
      <c r="U14" s="2">
        <v>46</v>
      </c>
      <c r="V14" s="2">
        <v>46</v>
      </c>
      <c r="W14" s="2">
        <v>46</v>
      </c>
      <c r="X14" s="2">
        <v>46</v>
      </c>
      <c r="Y14" s="2">
        <v>45</v>
      </c>
      <c r="Z14" s="2">
        <v>43</v>
      </c>
      <c r="AA14" s="2">
        <v>44</v>
      </c>
      <c r="AB14" s="2">
        <v>45</v>
      </c>
      <c r="AC14" s="2">
        <v>42</v>
      </c>
      <c r="AD14" s="2">
        <v>43</v>
      </c>
      <c r="AE14" s="2">
        <v>47</v>
      </c>
      <c r="AF14" s="2">
        <v>46</v>
      </c>
      <c r="AG14" s="2">
        <v>48</v>
      </c>
      <c r="AH14" s="2">
        <v>48</v>
      </c>
      <c r="AI14" s="2">
        <v>45</v>
      </c>
      <c r="AJ14" s="2">
        <v>48</v>
      </c>
      <c r="AK14" s="2">
        <v>46</v>
      </c>
      <c r="AL14" s="2">
        <v>48</v>
      </c>
      <c r="AM14" s="2">
        <v>51</v>
      </c>
      <c r="AN14" s="2">
        <v>50</v>
      </c>
      <c r="AO14" s="2">
        <v>52</v>
      </c>
      <c r="AP14" s="2">
        <v>57</v>
      </c>
      <c r="AQ14" s="2">
        <v>57</v>
      </c>
      <c r="AR14" s="2">
        <v>56</v>
      </c>
      <c r="AS14" s="2">
        <v>61</v>
      </c>
      <c r="AT14" s="2">
        <v>63</v>
      </c>
      <c r="AU14" s="2">
        <v>66</v>
      </c>
      <c r="AV14" s="2">
        <v>70</v>
      </c>
      <c r="AW14" s="2">
        <v>71</v>
      </c>
      <c r="AX14" s="2">
        <v>74</v>
      </c>
      <c r="AY14" s="2">
        <v>78</v>
      </c>
      <c r="AZ14" s="2">
        <v>75</v>
      </c>
      <c r="BA14" s="25">
        <v>74</v>
      </c>
      <c r="BB14" s="25">
        <v>79</v>
      </c>
      <c r="BC14" s="25">
        <v>83</v>
      </c>
      <c r="BD14" s="25">
        <v>86</v>
      </c>
      <c r="BE14">
        <v>90</v>
      </c>
      <c r="BF14">
        <v>87</v>
      </c>
      <c r="BG14">
        <v>87</v>
      </c>
      <c r="BH14">
        <v>88</v>
      </c>
      <c r="BI14">
        <v>84</v>
      </c>
      <c r="BJ14">
        <v>84</v>
      </c>
      <c r="BK14">
        <v>80</v>
      </c>
      <c r="BL14">
        <v>76</v>
      </c>
      <c r="BM14" s="21"/>
    </row>
    <row r="15" spans="1:73" x14ac:dyDescent="0.2">
      <c r="A15">
        <v>23</v>
      </c>
      <c r="B15">
        <v>2</v>
      </c>
      <c r="C15" s="1">
        <v>23</v>
      </c>
      <c r="D15" s="3" t="s">
        <v>11</v>
      </c>
      <c r="E15" s="2">
        <f t="shared" si="0"/>
        <v>3108.25</v>
      </c>
      <c r="F15" s="2">
        <f t="shared" si="1"/>
        <v>3240</v>
      </c>
      <c r="G15" s="2">
        <f t="shared" si="2"/>
        <v>3554.5</v>
      </c>
      <c r="H15" s="2">
        <f t="shared" si="3"/>
        <v>3512.25</v>
      </c>
      <c r="I15" s="2">
        <f t="shared" si="4"/>
        <v>3450.5</v>
      </c>
      <c r="J15" s="2">
        <f t="shared" si="5"/>
        <v>3386.75</v>
      </c>
      <c r="K15" s="2">
        <f t="shared" si="6"/>
        <v>3342</v>
      </c>
      <c r="L15" s="2">
        <f t="shared" si="7"/>
        <v>3382.25</v>
      </c>
      <c r="M15" s="2">
        <f t="shared" si="8"/>
        <v>3489</v>
      </c>
      <c r="N15" s="2">
        <f t="shared" si="9"/>
        <v>3648</v>
      </c>
      <c r="O15" s="2">
        <f t="shared" si="10"/>
        <v>3862.75</v>
      </c>
      <c r="P15" s="2">
        <f t="shared" si="11"/>
        <v>4142</v>
      </c>
      <c r="Q15" s="2">
        <v>3083</v>
      </c>
      <c r="R15" s="2">
        <v>3086</v>
      </c>
      <c r="S15" s="2">
        <v>3130</v>
      </c>
      <c r="T15" s="2">
        <v>3134</v>
      </c>
      <c r="U15" s="2">
        <v>3225</v>
      </c>
      <c r="V15" s="2">
        <v>3229</v>
      </c>
      <c r="W15" s="2">
        <v>3238</v>
      </c>
      <c r="X15" s="2">
        <v>3268</v>
      </c>
      <c r="Y15" s="2">
        <v>3510</v>
      </c>
      <c r="Z15" s="2">
        <v>3539</v>
      </c>
      <c r="AA15" s="2">
        <v>3582</v>
      </c>
      <c r="AB15" s="2">
        <v>3587</v>
      </c>
      <c r="AC15" s="2">
        <v>3488</v>
      </c>
      <c r="AD15" s="2">
        <v>3486</v>
      </c>
      <c r="AE15" s="2">
        <v>3540</v>
      </c>
      <c r="AF15" s="2">
        <v>3535</v>
      </c>
      <c r="AG15" s="2">
        <v>3495</v>
      </c>
      <c r="AH15" s="2">
        <v>3448</v>
      </c>
      <c r="AI15" s="2">
        <v>3432</v>
      </c>
      <c r="AJ15" s="2">
        <v>3427</v>
      </c>
      <c r="AK15" s="2">
        <v>3418</v>
      </c>
      <c r="AL15" s="2">
        <v>3374</v>
      </c>
      <c r="AM15" s="2">
        <v>3376</v>
      </c>
      <c r="AN15" s="2">
        <v>3379</v>
      </c>
      <c r="AO15" s="2">
        <v>3352</v>
      </c>
      <c r="AP15" s="2">
        <v>3322</v>
      </c>
      <c r="AQ15" s="2">
        <v>3335</v>
      </c>
      <c r="AR15" s="2">
        <v>3359</v>
      </c>
      <c r="AS15" s="2">
        <v>3376</v>
      </c>
      <c r="AT15" s="2">
        <v>3359</v>
      </c>
      <c r="AU15" s="2">
        <v>3379</v>
      </c>
      <c r="AV15" s="2">
        <v>3415</v>
      </c>
      <c r="AW15" s="2">
        <v>3447</v>
      </c>
      <c r="AX15" s="2">
        <v>3466</v>
      </c>
      <c r="AY15" s="2">
        <v>3506</v>
      </c>
      <c r="AZ15" s="2">
        <v>3537</v>
      </c>
      <c r="BA15" s="24">
        <v>3585</v>
      </c>
      <c r="BB15" s="24">
        <v>3607</v>
      </c>
      <c r="BC15" s="24">
        <v>3680</v>
      </c>
      <c r="BD15" s="24">
        <v>3720</v>
      </c>
      <c r="BE15" s="21">
        <v>3785</v>
      </c>
      <c r="BF15" s="21">
        <v>3853</v>
      </c>
      <c r="BG15" s="21">
        <v>3893</v>
      </c>
      <c r="BH15" s="21">
        <v>3920</v>
      </c>
      <c r="BI15" s="21">
        <v>4043</v>
      </c>
      <c r="BJ15" s="21">
        <v>4117</v>
      </c>
      <c r="BK15" s="21">
        <v>4185</v>
      </c>
      <c r="BL15" s="21">
        <v>4223</v>
      </c>
      <c r="BM15" s="21"/>
      <c r="BN15" s="21"/>
      <c r="BO15" s="21"/>
      <c r="BP15" s="21"/>
      <c r="BQ15" s="21"/>
      <c r="BR15" s="21"/>
      <c r="BS15" s="21"/>
      <c r="BT15" s="21"/>
      <c r="BU15" s="21"/>
    </row>
    <row r="16" spans="1:73" x14ac:dyDescent="0.2">
      <c r="A16">
        <v>23</v>
      </c>
      <c r="B16">
        <v>3</v>
      </c>
      <c r="C16" s="1">
        <v>236</v>
      </c>
      <c r="D16" t="s">
        <v>22</v>
      </c>
      <c r="E16" s="2">
        <f t="shared" si="0"/>
        <v>962</v>
      </c>
      <c r="F16" s="2">
        <f t="shared" si="1"/>
        <v>1031.25</v>
      </c>
      <c r="G16" s="2">
        <f t="shared" si="2"/>
        <v>1138</v>
      </c>
      <c r="H16" s="2">
        <f t="shared" si="3"/>
        <v>1112.75</v>
      </c>
      <c r="I16" s="2">
        <f t="shared" si="4"/>
        <v>1089</v>
      </c>
      <c r="J16" s="2">
        <f t="shared" si="5"/>
        <v>1052.25</v>
      </c>
      <c r="K16" s="2">
        <f t="shared" si="6"/>
        <v>1019.25</v>
      </c>
      <c r="L16" s="2">
        <f t="shared" si="7"/>
        <v>1031.25</v>
      </c>
      <c r="M16" s="2">
        <f t="shared" si="8"/>
        <v>1064.25</v>
      </c>
      <c r="N16" s="2">
        <f t="shared" si="9"/>
        <v>1100.5</v>
      </c>
      <c r="O16" s="2">
        <f t="shared" si="10"/>
        <v>1167.5</v>
      </c>
      <c r="P16" s="2">
        <f t="shared" si="11"/>
        <v>1257.25</v>
      </c>
      <c r="Q16" s="2">
        <v>950</v>
      </c>
      <c r="R16" s="2">
        <v>944</v>
      </c>
      <c r="S16" s="2">
        <v>967</v>
      </c>
      <c r="T16" s="2">
        <v>987</v>
      </c>
      <c r="U16" s="2">
        <v>1025</v>
      </c>
      <c r="V16" s="2">
        <v>1018</v>
      </c>
      <c r="W16" s="2">
        <v>1028</v>
      </c>
      <c r="X16" s="2">
        <v>1054</v>
      </c>
      <c r="Y16" s="2">
        <v>1125</v>
      </c>
      <c r="Z16" s="2">
        <v>1128</v>
      </c>
      <c r="AA16" s="2">
        <v>1148</v>
      </c>
      <c r="AB16" s="2">
        <v>1151</v>
      </c>
      <c r="AC16" s="2">
        <v>1102</v>
      </c>
      <c r="AD16" s="2">
        <v>1101</v>
      </c>
      <c r="AE16" s="2">
        <v>1121</v>
      </c>
      <c r="AF16" s="2">
        <v>1127</v>
      </c>
      <c r="AG16" s="2">
        <v>1100</v>
      </c>
      <c r="AH16" s="2">
        <v>1078</v>
      </c>
      <c r="AI16" s="2">
        <v>1090</v>
      </c>
      <c r="AJ16" s="2">
        <v>1088</v>
      </c>
      <c r="AK16" s="2">
        <v>1075</v>
      </c>
      <c r="AL16" s="2">
        <v>1043</v>
      </c>
      <c r="AM16" s="2">
        <v>1043</v>
      </c>
      <c r="AN16" s="2">
        <v>1048</v>
      </c>
      <c r="AO16" s="2">
        <v>1025</v>
      </c>
      <c r="AP16" s="2">
        <v>1006</v>
      </c>
      <c r="AQ16" s="2">
        <v>1013</v>
      </c>
      <c r="AR16" s="2">
        <v>1033</v>
      </c>
      <c r="AS16" s="2">
        <v>1027</v>
      </c>
      <c r="AT16" s="2">
        <v>1019</v>
      </c>
      <c r="AU16" s="2">
        <v>1031</v>
      </c>
      <c r="AV16" s="2">
        <v>1048</v>
      </c>
      <c r="AW16" s="2">
        <v>1054</v>
      </c>
      <c r="AX16" s="2">
        <v>1055</v>
      </c>
      <c r="AY16" s="2">
        <v>1066</v>
      </c>
      <c r="AZ16" s="2">
        <v>1082</v>
      </c>
      <c r="BA16" s="24">
        <v>1090</v>
      </c>
      <c r="BB16" s="24">
        <v>1086</v>
      </c>
      <c r="BC16" s="24">
        <v>1102</v>
      </c>
      <c r="BD16" s="24">
        <v>1124</v>
      </c>
      <c r="BE16" s="21">
        <v>1131</v>
      </c>
      <c r="BF16" s="21">
        <v>1168</v>
      </c>
      <c r="BG16" s="21">
        <v>1180</v>
      </c>
      <c r="BH16" s="21">
        <v>1191</v>
      </c>
      <c r="BI16" s="21">
        <v>1228</v>
      </c>
      <c r="BJ16" s="21">
        <v>1247</v>
      </c>
      <c r="BK16" s="21">
        <v>1265</v>
      </c>
      <c r="BL16" s="21">
        <v>1289</v>
      </c>
      <c r="BM16" s="21"/>
      <c r="BN16" s="21"/>
      <c r="BO16" s="21"/>
      <c r="BP16" s="21"/>
      <c r="BQ16" s="21"/>
      <c r="BR16" s="21"/>
      <c r="BS16" s="21"/>
      <c r="BT16" s="21"/>
      <c r="BU16" s="21"/>
    </row>
    <row r="17" spans="1:73" x14ac:dyDescent="0.2">
      <c r="A17">
        <v>23</v>
      </c>
      <c r="B17">
        <v>3</v>
      </c>
      <c r="C17" s="1">
        <v>237</v>
      </c>
      <c r="D17" t="s">
        <v>21</v>
      </c>
      <c r="E17" s="2">
        <f t="shared" si="0"/>
        <v>311.5</v>
      </c>
      <c r="F17" s="2">
        <f t="shared" si="1"/>
        <v>318.5</v>
      </c>
      <c r="G17" s="2">
        <f t="shared" si="2"/>
        <v>336.25</v>
      </c>
      <c r="H17" s="2">
        <f t="shared" si="3"/>
        <v>324</v>
      </c>
      <c r="I17" s="2">
        <f t="shared" si="4"/>
        <v>316</v>
      </c>
      <c r="J17" s="2">
        <f t="shared" si="5"/>
        <v>310</v>
      </c>
      <c r="K17" s="2">
        <f t="shared" si="6"/>
        <v>303.25</v>
      </c>
      <c r="L17" s="2">
        <f t="shared" si="7"/>
        <v>294.5</v>
      </c>
      <c r="M17" s="2">
        <f t="shared" si="8"/>
        <v>300.5</v>
      </c>
      <c r="N17" s="2">
        <f t="shared" si="9"/>
        <v>318</v>
      </c>
      <c r="O17" s="2">
        <f t="shared" si="10"/>
        <v>335.25</v>
      </c>
      <c r="P17" s="2">
        <f t="shared" si="11"/>
        <v>350.25</v>
      </c>
      <c r="Q17" s="2">
        <v>309</v>
      </c>
      <c r="R17" s="2">
        <v>311</v>
      </c>
      <c r="S17" s="2">
        <v>314</v>
      </c>
      <c r="T17" s="2">
        <v>312</v>
      </c>
      <c r="U17" s="2">
        <v>316</v>
      </c>
      <c r="V17" s="2">
        <v>318</v>
      </c>
      <c r="W17" s="2">
        <v>323</v>
      </c>
      <c r="X17" s="2">
        <v>317</v>
      </c>
      <c r="Y17" s="2">
        <v>338</v>
      </c>
      <c r="Z17" s="2">
        <v>332</v>
      </c>
      <c r="AA17" s="2">
        <v>337</v>
      </c>
      <c r="AB17" s="2">
        <v>338</v>
      </c>
      <c r="AC17" s="2">
        <v>322</v>
      </c>
      <c r="AD17" s="2">
        <v>325</v>
      </c>
      <c r="AE17" s="2">
        <v>327</v>
      </c>
      <c r="AF17" s="2">
        <v>322</v>
      </c>
      <c r="AG17" s="2">
        <v>317</v>
      </c>
      <c r="AH17" s="2">
        <v>317</v>
      </c>
      <c r="AI17" s="2">
        <v>312</v>
      </c>
      <c r="AJ17" s="2">
        <v>318</v>
      </c>
      <c r="AK17" s="2">
        <v>313</v>
      </c>
      <c r="AL17" s="2">
        <v>309</v>
      </c>
      <c r="AM17" s="2">
        <v>310</v>
      </c>
      <c r="AN17" s="2">
        <v>308</v>
      </c>
      <c r="AO17" s="2">
        <v>303</v>
      </c>
      <c r="AP17" s="2">
        <v>300</v>
      </c>
      <c r="AQ17" s="2">
        <v>300</v>
      </c>
      <c r="AR17" s="2">
        <v>310</v>
      </c>
      <c r="AS17" s="2">
        <v>304</v>
      </c>
      <c r="AT17" s="2">
        <v>297</v>
      </c>
      <c r="AU17" s="2">
        <v>287</v>
      </c>
      <c r="AV17" s="2">
        <v>290</v>
      </c>
      <c r="AW17" s="2">
        <v>300</v>
      </c>
      <c r="AX17" s="2">
        <v>296</v>
      </c>
      <c r="AY17" s="2">
        <v>300</v>
      </c>
      <c r="AZ17" s="2">
        <v>306</v>
      </c>
      <c r="BA17" s="25">
        <v>309</v>
      </c>
      <c r="BB17" s="25">
        <v>319</v>
      </c>
      <c r="BC17" s="25">
        <v>323</v>
      </c>
      <c r="BD17" s="25">
        <v>321</v>
      </c>
      <c r="BE17">
        <v>335</v>
      </c>
      <c r="BF17">
        <v>336</v>
      </c>
      <c r="BG17">
        <v>334</v>
      </c>
      <c r="BH17">
        <v>336</v>
      </c>
      <c r="BI17">
        <v>347</v>
      </c>
      <c r="BJ17">
        <v>349</v>
      </c>
      <c r="BK17">
        <v>352</v>
      </c>
      <c r="BL17">
        <v>353</v>
      </c>
      <c r="BM17" s="21"/>
    </row>
    <row r="18" spans="1:73" x14ac:dyDescent="0.2">
      <c r="A18">
        <v>23</v>
      </c>
      <c r="B18">
        <v>3</v>
      </c>
      <c r="C18" s="1">
        <v>238</v>
      </c>
      <c r="D18" t="s">
        <v>20</v>
      </c>
      <c r="E18" s="2">
        <f t="shared" si="0"/>
        <v>1855</v>
      </c>
      <c r="F18" s="2">
        <f t="shared" si="1"/>
        <v>1907.75</v>
      </c>
      <c r="G18" s="2">
        <f t="shared" si="2"/>
        <v>2095.25</v>
      </c>
      <c r="H18" s="2">
        <f t="shared" si="3"/>
        <v>2093</v>
      </c>
      <c r="I18" s="2">
        <f t="shared" si="4"/>
        <v>2059</v>
      </c>
      <c r="J18" s="2">
        <f t="shared" si="5"/>
        <v>2039.75</v>
      </c>
      <c r="K18" s="2">
        <f t="shared" si="6"/>
        <v>2035.25</v>
      </c>
      <c r="L18" s="2">
        <f t="shared" si="7"/>
        <v>2067</v>
      </c>
      <c r="M18" s="2">
        <f t="shared" si="8"/>
        <v>2135.25</v>
      </c>
      <c r="N18" s="2">
        <f t="shared" si="9"/>
        <v>2242.25</v>
      </c>
      <c r="O18" s="2">
        <f t="shared" si="10"/>
        <v>2372</v>
      </c>
      <c r="P18" s="2">
        <f t="shared" si="11"/>
        <v>2546.5</v>
      </c>
      <c r="Q18" s="2">
        <v>1844</v>
      </c>
      <c r="R18" s="2">
        <v>1852</v>
      </c>
      <c r="S18" s="2">
        <v>1870</v>
      </c>
      <c r="T18" s="2">
        <v>1854</v>
      </c>
      <c r="U18" s="2">
        <v>1902</v>
      </c>
      <c r="V18" s="2">
        <v>1910</v>
      </c>
      <c r="W18" s="2">
        <v>1905</v>
      </c>
      <c r="X18" s="2">
        <v>1914</v>
      </c>
      <c r="Y18" s="2">
        <v>2061</v>
      </c>
      <c r="Z18" s="2">
        <v>2093</v>
      </c>
      <c r="AA18" s="2">
        <v>2113</v>
      </c>
      <c r="AB18" s="2">
        <v>2114</v>
      </c>
      <c r="AC18" s="2">
        <v>2082</v>
      </c>
      <c r="AD18" s="2">
        <v>2078</v>
      </c>
      <c r="AE18" s="2">
        <v>2110</v>
      </c>
      <c r="AF18" s="2">
        <v>2102</v>
      </c>
      <c r="AG18" s="2">
        <v>2091</v>
      </c>
      <c r="AH18" s="2">
        <v>2065</v>
      </c>
      <c r="AI18" s="2">
        <v>2044</v>
      </c>
      <c r="AJ18" s="2">
        <v>2036</v>
      </c>
      <c r="AK18" s="2">
        <v>2046</v>
      </c>
      <c r="AL18" s="2">
        <v>2037</v>
      </c>
      <c r="AM18" s="2">
        <v>2038</v>
      </c>
      <c r="AN18" s="2">
        <v>2038</v>
      </c>
      <c r="AO18" s="2">
        <v>2040</v>
      </c>
      <c r="AP18" s="2">
        <v>2032</v>
      </c>
      <c r="AQ18" s="2">
        <v>2038</v>
      </c>
      <c r="AR18" s="2">
        <v>2031</v>
      </c>
      <c r="AS18" s="2">
        <v>2058</v>
      </c>
      <c r="AT18" s="2">
        <v>2053</v>
      </c>
      <c r="AU18" s="2">
        <v>2070</v>
      </c>
      <c r="AV18" s="2">
        <v>2087</v>
      </c>
      <c r="AW18" s="2">
        <v>2104</v>
      </c>
      <c r="AX18" s="2">
        <v>2126</v>
      </c>
      <c r="AY18" s="2">
        <v>2150</v>
      </c>
      <c r="AZ18" s="2">
        <v>2161</v>
      </c>
      <c r="BA18" s="24">
        <v>2199</v>
      </c>
      <c r="BB18" s="24">
        <v>2215</v>
      </c>
      <c r="BC18" s="24">
        <v>2267</v>
      </c>
      <c r="BD18" s="24">
        <v>2288</v>
      </c>
      <c r="BE18" s="21">
        <v>2332</v>
      </c>
      <c r="BF18" s="21">
        <v>2362</v>
      </c>
      <c r="BG18" s="21">
        <v>2390</v>
      </c>
      <c r="BH18" s="21">
        <v>2404</v>
      </c>
      <c r="BI18" s="21">
        <v>2480</v>
      </c>
      <c r="BJ18" s="21">
        <v>2533</v>
      </c>
      <c r="BK18" s="21">
        <v>2580</v>
      </c>
      <c r="BL18" s="21">
        <v>2593</v>
      </c>
      <c r="BM18" s="21"/>
      <c r="BN18" s="21"/>
      <c r="BO18" s="21"/>
      <c r="BP18" s="21"/>
      <c r="BQ18" s="21"/>
      <c r="BR18" s="21"/>
      <c r="BS18" s="21"/>
      <c r="BT18" s="21"/>
      <c r="BU18" s="21"/>
    </row>
    <row r="19" spans="1:73" x14ac:dyDescent="0.2">
      <c r="A19">
        <v>31</v>
      </c>
      <c r="B19">
        <v>2</v>
      </c>
      <c r="C19" s="1" t="s">
        <v>4</v>
      </c>
      <c r="D19" s="3" t="s">
        <v>12</v>
      </c>
      <c r="E19" s="2">
        <f t="shared" si="0"/>
        <v>1266.75</v>
      </c>
      <c r="F19" s="2">
        <f t="shared" si="1"/>
        <v>1276.5</v>
      </c>
      <c r="G19" s="2">
        <f t="shared" si="2"/>
        <v>1359.25</v>
      </c>
      <c r="H19" s="2">
        <f t="shared" si="3"/>
        <v>1353</v>
      </c>
      <c r="I19" s="2">
        <f t="shared" si="4"/>
        <v>1337.75</v>
      </c>
      <c r="J19" s="2">
        <f t="shared" si="5"/>
        <v>1312.75</v>
      </c>
      <c r="K19" s="2">
        <f t="shared" si="6"/>
        <v>1358.75</v>
      </c>
      <c r="L19" s="2">
        <f t="shared" si="7"/>
        <v>1376.5</v>
      </c>
      <c r="M19" s="2">
        <f t="shared" si="8"/>
        <v>1380.25</v>
      </c>
      <c r="N19" s="2">
        <f t="shared" si="9"/>
        <v>1401.75</v>
      </c>
      <c r="O19" s="2">
        <f t="shared" si="10"/>
        <v>1445.5</v>
      </c>
      <c r="P19" s="2">
        <f t="shared" si="11"/>
        <v>1493.25</v>
      </c>
      <c r="Q19" s="2">
        <v>1260</v>
      </c>
      <c r="R19" s="2">
        <v>1257</v>
      </c>
      <c r="S19" s="2">
        <v>1279</v>
      </c>
      <c r="T19" s="2">
        <v>1271</v>
      </c>
      <c r="U19" s="2">
        <v>1261</v>
      </c>
      <c r="V19" s="2">
        <v>1272</v>
      </c>
      <c r="W19" s="2">
        <v>1288</v>
      </c>
      <c r="X19" s="2">
        <v>1285</v>
      </c>
      <c r="Y19" s="2">
        <v>1352</v>
      </c>
      <c r="Z19" s="2">
        <v>1351</v>
      </c>
      <c r="AA19" s="2">
        <v>1363</v>
      </c>
      <c r="AB19" s="2">
        <v>1371</v>
      </c>
      <c r="AC19" s="2">
        <v>1344</v>
      </c>
      <c r="AD19" s="2">
        <v>1348</v>
      </c>
      <c r="AE19" s="2">
        <v>1363</v>
      </c>
      <c r="AF19" s="2">
        <v>1357</v>
      </c>
      <c r="AG19" s="2">
        <v>1350</v>
      </c>
      <c r="AH19" s="2">
        <v>1340</v>
      </c>
      <c r="AI19" s="2">
        <v>1328</v>
      </c>
      <c r="AJ19" s="2">
        <v>1333</v>
      </c>
      <c r="AK19" s="2">
        <v>1316</v>
      </c>
      <c r="AL19" s="2">
        <v>1307</v>
      </c>
      <c r="AM19" s="2">
        <v>1308</v>
      </c>
      <c r="AN19" s="2">
        <v>1320</v>
      </c>
      <c r="AO19" s="2">
        <v>1345</v>
      </c>
      <c r="AP19" s="2">
        <v>1349</v>
      </c>
      <c r="AQ19" s="2">
        <v>1372</v>
      </c>
      <c r="AR19" s="2">
        <v>1369</v>
      </c>
      <c r="AS19" s="2">
        <v>1383</v>
      </c>
      <c r="AT19" s="2">
        <v>1385</v>
      </c>
      <c r="AU19" s="2">
        <v>1372</v>
      </c>
      <c r="AV19" s="2">
        <v>1366</v>
      </c>
      <c r="AW19" s="2">
        <v>1381</v>
      </c>
      <c r="AX19" s="2">
        <v>1379</v>
      </c>
      <c r="AY19" s="2">
        <v>1379</v>
      </c>
      <c r="AZ19" s="2">
        <v>1382</v>
      </c>
      <c r="BA19" s="24">
        <v>1391</v>
      </c>
      <c r="BB19" s="24">
        <v>1390</v>
      </c>
      <c r="BC19" s="24">
        <v>1415</v>
      </c>
      <c r="BD19" s="24">
        <v>1411</v>
      </c>
      <c r="BE19" s="21">
        <v>1438</v>
      </c>
      <c r="BF19" s="21">
        <v>1446</v>
      </c>
      <c r="BG19" s="21">
        <v>1443</v>
      </c>
      <c r="BH19" s="21">
        <v>1455</v>
      </c>
      <c r="BI19" s="21">
        <v>1472</v>
      </c>
      <c r="BJ19" s="21">
        <v>1483</v>
      </c>
      <c r="BK19" s="21">
        <v>1510</v>
      </c>
      <c r="BL19" s="21">
        <v>1508</v>
      </c>
      <c r="BM19" s="21"/>
      <c r="BN19" s="21"/>
      <c r="BO19" s="21"/>
      <c r="BP19" s="21"/>
      <c r="BQ19" s="21"/>
      <c r="BR19" s="21"/>
      <c r="BS19" s="21"/>
      <c r="BT19" s="21"/>
      <c r="BU19" s="21"/>
    </row>
    <row r="20" spans="1:73" x14ac:dyDescent="0.2">
      <c r="A20">
        <v>31</v>
      </c>
      <c r="B20">
        <v>3</v>
      </c>
      <c r="C20" s="1">
        <v>311</v>
      </c>
      <c r="D20" t="s">
        <v>86</v>
      </c>
      <c r="E20" s="2">
        <f t="shared" si="0"/>
        <v>83</v>
      </c>
      <c r="F20" s="2">
        <f t="shared" si="1"/>
        <v>84.5</v>
      </c>
      <c r="G20" s="2">
        <f t="shared" si="2"/>
        <v>97.5</v>
      </c>
      <c r="H20" s="2">
        <f t="shared" si="3"/>
        <v>98.5</v>
      </c>
      <c r="I20" s="2">
        <f t="shared" si="4"/>
        <v>102.75</v>
      </c>
      <c r="J20" s="2">
        <f t="shared" si="5"/>
        <v>107.25</v>
      </c>
      <c r="K20" s="2">
        <f t="shared" si="6"/>
        <v>117.75</v>
      </c>
      <c r="L20" s="2">
        <f t="shared" si="7"/>
        <v>126.75</v>
      </c>
      <c r="M20" s="2">
        <f t="shared" si="8"/>
        <v>137.75</v>
      </c>
      <c r="N20" s="2">
        <f t="shared" si="9"/>
        <v>155.75</v>
      </c>
      <c r="O20" s="2">
        <f t="shared" si="10"/>
        <v>161.25</v>
      </c>
      <c r="P20" s="2">
        <f t="shared" si="11"/>
        <v>182.25</v>
      </c>
      <c r="Q20" s="2">
        <v>82</v>
      </c>
      <c r="R20" s="2">
        <v>83</v>
      </c>
      <c r="S20" s="2">
        <v>84</v>
      </c>
      <c r="T20" s="2">
        <v>83</v>
      </c>
      <c r="U20" s="2">
        <v>83</v>
      </c>
      <c r="V20" s="2">
        <v>84</v>
      </c>
      <c r="W20" s="2">
        <v>84</v>
      </c>
      <c r="X20" s="2">
        <v>87</v>
      </c>
      <c r="Y20" s="2">
        <v>96</v>
      </c>
      <c r="Z20" s="2">
        <v>96</v>
      </c>
      <c r="AA20" s="2">
        <v>99</v>
      </c>
      <c r="AB20" s="2">
        <v>99</v>
      </c>
      <c r="AC20" s="2">
        <v>93</v>
      </c>
      <c r="AD20" s="2">
        <v>98</v>
      </c>
      <c r="AE20" s="2">
        <v>100</v>
      </c>
      <c r="AF20" s="2">
        <v>103</v>
      </c>
      <c r="AG20" s="2">
        <v>101</v>
      </c>
      <c r="AH20" s="2">
        <v>100</v>
      </c>
      <c r="AI20" s="2">
        <v>102</v>
      </c>
      <c r="AJ20" s="2">
        <v>108</v>
      </c>
      <c r="AK20" s="2">
        <v>102</v>
      </c>
      <c r="AL20" s="2">
        <v>104</v>
      </c>
      <c r="AM20" s="2">
        <v>110</v>
      </c>
      <c r="AN20" s="2">
        <v>113</v>
      </c>
      <c r="AO20" s="2">
        <v>119</v>
      </c>
      <c r="AP20" s="2">
        <v>116</v>
      </c>
      <c r="AQ20" s="2">
        <v>118</v>
      </c>
      <c r="AR20" s="2">
        <v>118</v>
      </c>
      <c r="AS20" s="2">
        <v>124</v>
      </c>
      <c r="AT20" s="2">
        <v>127</v>
      </c>
      <c r="AU20" s="2">
        <v>126</v>
      </c>
      <c r="AV20" s="2">
        <v>130</v>
      </c>
      <c r="AW20" s="2">
        <v>133</v>
      </c>
      <c r="AX20" s="2">
        <v>136</v>
      </c>
      <c r="AY20" s="2">
        <v>139</v>
      </c>
      <c r="AZ20" s="2">
        <v>143</v>
      </c>
      <c r="BA20" s="25">
        <v>153</v>
      </c>
      <c r="BB20" s="25">
        <v>153</v>
      </c>
      <c r="BC20" s="25">
        <v>157</v>
      </c>
      <c r="BD20" s="25">
        <v>160</v>
      </c>
      <c r="BE20">
        <v>163</v>
      </c>
      <c r="BF20">
        <v>158</v>
      </c>
      <c r="BG20">
        <v>161</v>
      </c>
      <c r="BH20">
        <v>163</v>
      </c>
      <c r="BI20">
        <v>176</v>
      </c>
      <c r="BJ20">
        <v>176</v>
      </c>
      <c r="BK20">
        <v>188</v>
      </c>
      <c r="BL20">
        <v>189</v>
      </c>
      <c r="BM20" s="21"/>
    </row>
    <row r="21" spans="1:73" x14ac:dyDescent="0.2">
      <c r="A21">
        <v>31</v>
      </c>
      <c r="B21">
        <v>3</v>
      </c>
      <c r="C21" s="1">
        <v>312</v>
      </c>
      <c r="D21" t="s">
        <v>85</v>
      </c>
      <c r="E21" s="2">
        <f t="shared" si="0"/>
        <v>16.25</v>
      </c>
      <c r="F21" s="2">
        <f t="shared" si="1"/>
        <v>16.5</v>
      </c>
      <c r="G21" s="2">
        <f t="shared" si="2"/>
        <v>23</v>
      </c>
      <c r="H21" s="2">
        <f t="shared" si="3"/>
        <v>23.75</v>
      </c>
      <c r="I21" s="2">
        <f t="shared" si="4"/>
        <v>28</v>
      </c>
      <c r="J21" s="2">
        <f t="shared" si="5"/>
        <v>33.5</v>
      </c>
      <c r="K21" s="2">
        <f t="shared" si="6"/>
        <v>36.5</v>
      </c>
      <c r="L21" s="2">
        <f t="shared" si="7"/>
        <v>39.75</v>
      </c>
      <c r="M21" s="2">
        <f t="shared" si="8"/>
        <v>44</v>
      </c>
      <c r="N21" s="2">
        <f t="shared" si="9"/>
        <v>54.5</v>
      </c>
      <c r="O21" s="2">
        <f t="shared" si="10"/>
        <v>65</v>
      </c>
      <c r="P21" s="2">
        <f t="shared" si="11"/>
        <v>78</v>
      </c>
      <c r="Q21" s="2">
        <v>16</v>
      </c>
      <c r="R21" s="2">
        <v>16</v>
      </c>
      <c r="S21" s="2">
        <v>16</v>
      </c>
      <c r="T21" s="2">
        <v>17</v>
      </c>
      <c r="U21" s="2">
        <v>16</v>
      </c>
      <c r="V21" s="2">
        <v>17</v>
      </c>
      <c r="W21" s="2">
        <v>16</v>
      </c>
      <c r="X21" s="2">
        <v>17</v>
      </c>
      <c r="Y21" s="2">
        <v>20</v>
      </c>
      <c r="Z21" s="2">
        <v>22</v>
      </c>
      <c r="AA21" s="2">
        <v>25</v>
      </c>
      <c r="AB21" s="2">
        <v>25</v>
      </c>
      <c r="AC21" s="2">
        <v>23</v>
      </c>
      <c r="AD21" s="2">
        <v>23</v>
      </c>
      <c r="AE21" s="2">
        <v>24</v>
      </c>
      <c r="AF21" s="2">
        <v>25</v>
      </c>
      <c r="AG21" s="2">
        <v>26</v>
      </c>
      <c r="AH21" s="2">
        <v>27</v>
      </c>
      <c r="AI21" s="2">
        <v>28</v>
      </c>
      <c r="AJ21" s="2">
        <v>31</v>
      </c>
      <c r="AK21" s="2">
        <v>32</v>
      </c>
      <c r="AL21" s="2">
        <v>32</v>
      </c>
      <c r="AM21" s="2">
        <v>34</v>
      </c>
      <c r="AN21" s="2">
        <v>36</v>
      </c>
      <c r="AO21" s="2">
        <v>37</v>
      </c>
      <c r="AP21" s="2">
        <v>36</v>
      </c>
      <c r="AQ21" s="2">
        <v>36</v>
      </c>
      <c r="AR21" s="2">
        <v>37</v>
      </c>
      <c r="AS21" s="2">
        <v>39</v>
      </c>
      <c r="AT21" s="2">
        <v>39</v>
      </c>
      <c r="AU21" s="2">
        <v>40</v>
      </c>
      <c r="AV21" s="2">
        <v>41</v>
      </c>
      <c r="AW21" s="2">
        <v>41</v>
      </c>
      <c r="AX21" s="2">
        <v>43</v>
      </c>
      <c r="AY21" s="2">
        <v>46</v>
      </c>
      <c r="AZ21" s="2">
        <v>46</v>
      </c>
      <c r="BA21" s="25">
        <v>52</v>
      </c>
      <c r="BB21" s="25">
        <v>53</v>
      </c>
      <c r="BC21" s="25">
        <v>56</v>
      </c>
      <c r="BD21" s="25">
        <v>57</v>
      </c>
      <c r="BE21">
        <v>61</v>
      </c>
      <c r="BF21">
        <v>66</v>
      </c>
      <c r="BG21">
        <v>67</v>
      </c>
      <c r="BH21">
        <v>66</v>
      </c>
      <c r="BI21">
        <v>71</v>
      </c>
      <c r="BJ21">
        <v>78</v>
      </c>
      <c r="BK21">
        <v>80</v>
      </c>
      <c r="BL21">
        <v>83</v>
      </c>
      <c r="BM21" s="21"/>
    </row>
    <row r="22" spans="1:73" x14ac:dyDescent="0.2">
      <c r="A22">
        <v>31</v>
      </c>
      <c r="B22">
        <v>3</v>
      </c>
      <c r="C22" s="1">
        <v>313</v>
      </c>
      <c r="D22" t="s">
        <v>84</v>
      </c>
      <c r="E22" s="2"/>
      <c r="F22" s="2"/>
      <c r="G22" s="2">
        <f t="shared" si="2"/>
        <v>3.5</v>
      </c>
      <c r="H22" s="2">
        <f t="shared" si="3"/>
        <v>3.5</v>
      </c>
      <c r="I22" s="2">
        <f t="shared" si="4"/>
        <v>5.25</v>
      </c>
      <c r="J22" s="2">
        <f t="shared" si="5"/>
        <v>6.75</v>
      </c>
      <c r="K22" s="2">
        <f t="shared" si="6"/>
        <v>5.25</v>
      </c>
      <c r="L22" s="2">
        <f t="shared" si="7"/>
        <v>4</v>
      </c>
      <c r="M22" s="2">
        <f t="shared" si="8"/>
        <v>7.666666666666667</v>
      </c>
      <c r="N22" s="2">
        <f t="shared" si="9"/>
        <v>7.75</v>
      </c>
      <c r="O22" s="2">
        <f t="shared" si="10"/>
        <v>8.5</v>
      </c>
      <c r="P22" s="2">
        <f t="shared" si="11"/>
        <v>7.75</v>
      </c>
      <c r="Q22" s="2"/>
      <c r="R22" s="2"/>
      <c r="S22" s="2"/>
      <c r="T22" s="2"/>
      <c r="U22" s="2"/>
      <c r="V22" s="2"/>
      <c r="W22" s="2"/>
      <c r="X22" s="2"/>
      <c r="Y22" s="2">
        <v>3</v>
      </c>
      <c r="Z22" s="2">
        <v>3</v>
      </c>
      <c r="AA22" s="2">
        <v>4</v>
      </c>
      <c r="AB22" s="2">
        <v>4</v>
      </c>
      <c r="AC22" s="2">
        <v>3</v>
      </c>
      <c r="AD22" s="2">
        <v>3</v>
      </c>
      <c r="AE22" s="2">
        <v>4</v>
      </c>
      <c r="AF22" s="2">
        <v>4</v>
      </c>
      <c r="AG22" s="2">
        <v>6</v>
      </c>
      <c r="AH22" s="2">
        <v>5</v>
      </c>
      <c r="AI22" s="2">
        <v>5</v>
      </c>
      <c r="AJ22" s="2">
        <v>5</v>
      </c>
      <c r="AK22" s="2">
        <v>7</v>
      </c>
      <c r="AL22" s="2">
        <v>7</v>
      </c>
      <c r="AM22" s="2">
        <v>6</v>
      </c>
      <c r="AN22" s="2">
        <v>7</v>
      </c>
      <c r="AO22" s="2">
        <v>6</v>
      </c>
      <c r="AP22" s="2">
        <v>5</v>
      </c>
      <c r="AQ22" s="2">
        <v>5</v>
      </c>
      <c r="AR22" s="2">
        <v>5</v>
      </c>
      <c r="AS22" s="2">
        <v>4</v>
      </c>
      <c r="AT22" s="2">
        <v>4</v>
      </c>
      <c r="AU22" s="2">
        <v>4</v>
      </c>
      <c r="AV22" s="2">
        <v>4</v>
      </c>
      <c r="AW22" s="2"/>
      <c r="AX22" s="2">
        <v>7</v>
      </c>
      <c r="AY22" s="2">
        <v>8</v>
      </c>
      <c r="AZ22" s="2">
        <v>8</v>
      </c>
      <c r="BA22" s="25">
        <v>8</v>
      </c>
      <c r="BB22" s="25">
        <v>8</v>
      </c>
      <c r="BC22" s="25">
        <v>8</v>
      </c>
      <c r="BD22" s="25">
        <v>7</v>
      </c>
      <c r="BE22">
        <v>8</v>
      </c>
      <c r="BF22">
        <v>9</v>
      </c>
      <c r="BG22">
        <v>9</v>
      </c>
      <c r="BH22">
        <v>8</v>
      </c>
      <c r="BI22">
        <v>7</v>
      </c>
      <c r="BJ22">
        <v>7</v>
      </c>
      <c r="BK22">
        <v>8</v>
      </c>
      <c r="BL22">
        <v>9</v>
      </c>
      <c r="BM22" s="21"/>
    </row>
    <row r="23" spans="1:73" x14ac:dyDescent="0.2">
      <c r="A23">
        <v>31</v>
      </c>
      <c r="B23">
        <v>3</v>
      </c>
      <c r="C23" s="1">
        <v>314</v>
      </c>
      <c r="D23" t="s">
        <v>83</v>
      </c>
      <c r="E23" s="2">
        <f t="shared" si="0"/>
        <v>11</v>
      </c>
      <c r="F23" s="2">
        <f t="shared" si="1"/>
        <v>12.25</v>
      </c>
      <c r="G23" s="2">
        <f t="shared" si="2"/>
        <v>19.5</v>
      </c>
      <c r="H23" s="2">
        <f t="shared" si="3"/>
        <v>17.75</v>
      </c>
      <c r="I23" s="2">
        <f t="shared" si="4"/>
        <v>14.5</v>
      </c>
      <c r="J23" s="2">
        <f t="shared" si="5"/>
        <v>18.75</v>
      </c>
      <c r="K23" s="2">
        <f t="shared" si="6"/>
        <v>18.75</v>
      </c>
      <c r="L23" s="2">
        <f t="shared" si="7"/>
        <v>23</v>
      </c>
      <c r="M23" s="2">
        <f t="shared" si="8"/>
        <v>21.75</v>
      </c>
      <c r="N23" s="2">
        <f t="shared" si="9"/>
        <v>22.75</v>
      </c>
      <c r="O23" s="2">
        <f t="shared" si="10"/>
        <v>24.75</v>
      </c>
      <c r="P23" s="2">
        <f t="shared" si="11"/>
        <v>27.5</v>
      </c>
      <c r="Q23" s="2">
        <v>11</v>
      </c>
      <c r="R23" s="2">
        <v>11</v>
      </c>
      <c r="S23" s="2">
        <v>11</v>
      </c>
      <c r="T23" s="2">
        <v>11</v>
      </c>
      <c r="U23" s="2">
        <v>11</v>
      </c>
      <c r="V23" s="2">
        <v>12</v>
      </c>
      <c r="W23" s="2">
        <v>13</v>
      </c>
      <c r="X23" s="2">
        <v>13</v>
      </c>
      <c r="Y23" s="2">
        <v>20</v>
      </c>
      <c r="Z23" s="2">
        <v>19</v>
      </c>
      <c r="AA23" s="2">
        <v>19</v>
      </c>
      <c r="AB23" s="2">
        <v>20</v>
      </c>
      <c r="AC23" s="2">
        <v>18</v>
      </c>
      <c r="AD23" s="2">
        <v>19</v>
      </c>
      <c r="AE23" s="2">
        <v>18</v>
      </c>
      <c r="AF23" s="2">
        <v>16</v>
      </c>
      <c r="AG23" s="2">
        <v>15</v>
      </c>
      <c r="AH23" s="2">
        <v>14</v>
      </c>
      <c r="AI23" s="2">
        <v>14</v>
      </c>
      <c r="AJ23" s="2">
        <v>15</v>
      </c>
      <c r="AK23" s="2">
        <v>18</v>
      </c>
      <c r="AL23" s="2">
        <v>20</v>
      </c>
      <c r="AM23" s="2">
        <v>19</v>
      </c>
      <c r="AN23" s="2">
        <v>18</v>
      </c>
      <c r="AO23" s="2">
        <v>19</v>
      </c>
      <c r="AP23" s="2">
        <v>19</v>
      </c>
      <c r="AQ23" s="2">
        <v>18</v>
      </c>
      <c r="AR23" s="2">
        <v>19</v>
      </c>
      <c r="AS23" s="2">
        <v>22</v>
      </c>
      <c r="AT23" s="2">
        <v>23</v>
      </c>
      <c r="AU23" s="2">
        <v>23</v>
      </c>
      <c r="AV23" s="2">
        <v>24</v>
      </c>
      <c r="AW23" s="2">
        <v>23</v>
      </c>
      <c r="AX23" s="2">
        <v>22</v>
      </c>
      <c r="AY23" s="2">
        <v>21</v>
      </c>
      <c r="AZ23" s="2">
        <v>21</v>
      </c>
      <c r="BA23" s="25">
        <v>22</v>
      </c>
      <c r="BB23" s="25">
        <v>23</v>
      </c>
      <c r="BC23" s="25">
        <v>23</v>
      </c>
      <c r="BD23" s="25">
        <v>23</v>
      </c>
      <c r="BE23">
        <v>24</v>
      </c>
      <c r="BF23">
        <v>25</v>
      </c>
      <c r="BG23">
        <v>25</v>
      </c>
      <c r="BH23">
        <v>25</v>
      </c>
      <c r="BI23">
        <v>26</v>
      </c>
      <c r="BJ23">
        <v>27</v>
      </c>
      <c r="BK23">
        <v>28</v>
      </c>
      <c r="BL23">
        <v>29</v>
      </c>
      <c r="BM23" s="21"/>
    </row>
    <row r="24" spans="1:73" x14ac:dyDescent="0.2">
      <c r="A24">
        <v>31</v>
      </c>
      <c r="B24">
        <v>3</v>
      </c>
      <c r="C24" s="1">
        <v>315</v>
      </c>
      <c r="D24" t="s">
        <v>82</v>
      </c>
      <c r="E24" s="2">
        <f t="shared" si="0"/>
        <v>15</v>
      </c>
      <c r="F24" s="2">
        <f t="shared" si="1"/>
        <v>12.75</v>
      </c>
      <c r="G24" s="2">
        <f t="shared" si="2"/>
        <v>11.25</v>
      </c>
      <c r="H24" s="2">
        <f t="shared" si="3"/>
        <v>13.5</v>
      </c>
      <c r="I24" s="2">
        <f t="shared" si="4"/>
        <v>12.5</v>
      </c>
      <c r="J24" s="2">
        <f t="shared" si="5"/>
        <v>13</v>
      </c>
      <c r="K24" s="2">
        <f t="shared" si="6"/>
        <v>13.5</v>
      </c>
      <c r="L24" s="2">
        <f t="shared" si="7"/>
        <v>12.5</v>
      </c>
      <c r="M24" s="2">
        <f t="shared" si="8"/>
        <v>14.75</v>
      </c>
      <c r="N24" s="2">
        <f t="shared" si="9"/>
        <v>14.25</v>
      </c>
      <c r="O24" s="2">
        <f t="shared" si="10"/>
        <v>17</v>
      </c>
      <c r="P24" s="2">
        <f t="shared" si="11"/>
        <v>22.75</v>
      </c>
      <c r="Q24" s="2">
        <v>15</v>
      </c>
      <c r="R24" s="2">
        <v>15</v>
      </c>
      <c r="S24" s="2">
        <v>16</v>
      </c>
      <c r="T24" s="2">
        <v>14</v>
      </c>
      <c r="U24" s="2">
        <v>13</v>
      </c>
      <c r="V24" s="2">
        <v>12</v>
      </c>
      <c r="W24" s="2">
        <v>13</v>
      </c>
      <c r="X24" s="2">
        <v>13</v>
      </c>
      <c r="Y24" s="2">
        <v>11</v>
      </c>
      <c r="Z24" s="2">
        <v>11</v>
      </c>
      <c r="AA24" s="2">
        <v>11</v>
      </c>
      <c r="AB24" s="2">
        <v>12</v>
      </c>
      <c r="AC24" s="2">
        <v>14</v>
      </c>
      <c r="AD24" s="2">
        <v>13</v>
      </c>
      <c r="AE24" s="2">
        <v>13</v>
      </c>
      <c r="AF24" s="2">
        <v>14</v>
      </c>
      <c r="AG24" s="2">
        <v>13</v>
      </c>
      <c r="AH24" s="2">
        <v>13</v>
      </c>
      <c r="AI24" s="2">
        <v>12</v>
      </c>
      <c r="AJ24" s="2">
        <v>12</v>
      </c>
      <c r="AK24" s="2">
        <v>12</v>
      </c>
      <c r="AL24" s="2">
        <v>12</v>
      </c>
      <c r="AM24" s="2">
        <v>14</v>
      </c>
      <c r="AN24" s="2">
        <v>14</v>
      </c>
      <c r="AO24" s="2">
        <v>14</v>
      </c>
      <c r="AP24" s="2">
        <v>14</v>
      </c>
      <c r="AQ24" s="2">
        <v>13</v>
      </c>
      <c r="AR24" s="2">
        <v>13</v>
      </c>
      <c r="AS24" s="2">
        <v>11</v>
      </c>
      <c r="AT24" s="2">
        <v>13</v>
      </c>
      <c r="AU24" s="2">
        <v>13</v>
      </c>
      <c r="AV24" s="2">
        <v>13</v>
      </c>
      <c r="AW24" s="2">
        <v>14</v>
      </c>
      <c r="AX24" s="2">
        <v>15</v>
      </c>
      <c r="AY24" s="2">
        <v>15</v>
      </c>
      <c r="AZ24" s="2">
        <v>15</v>
      </c>
      <c r="BA24" s="25">
        <v>15</v>
      </c>
      <c r="BB24" s="25">
        <v>15</v>
      </c>
      <c r="BC24" s="25">
        <v>14</v>
      </c>
      <c r="BD24" s="25">
        <v>13</v>
      </c>
      <c r="BE24">
        <v>16</v>
      </c>
      <c r="BF24">
        <v>16</v>
      </c>
      <c r="BG24">
        <v>17</v>
      </c>
      <c r="BH24">
        <v>19</v>
      </c>
      <c r="BI24">
        <v>21</v>
      </c>
      <c r="BJ24">
        <v>21</v>
      </c>
      <c r="BK24">
        <v>24</v>
      </c>
      <c r="BL24">
        <v>25</v>
      </c>
      <c r="BM24" s="21"/>
    </row>
    <row r="25" spans="1:73" x14ac:dyDescent="0.2">
      <c r="A25">
        <v>31</v>
      </c>
      <c r="B25">
        <v>3</v>
      </c>
      <c r="C25" s="1">
        <v>316</v>
      </c>
      <c r="D25" t="s">
        <v>81</v>
      </c>
      <c r="E25" s="2">
        <f t="shared" si="0"/>
        <v>4.75</v>
      </c>
      <c r="F25" s="2">
        <f t="shared" si="1"/>
        <v>3.75</v>
      </c>
      <c r="G25" s="2">
        <f t="shared" si="2"/>
        <v>4</v>
      </c>
      <c r="H25" s="2">
        <f t="shared" si="3"/>
        <v>4</v>
      </c>
      <c r="I25" s="2">
        <f t="shared" si="4"/>
        <v>3</v>
      </c>
      <c r="J25" s="2">
        <f t="shared" si="5"/>
        <v>4.5</v>
      </c>
      <c r="K25" s="2">
        <f t="shared" si="6"/>
        <v>4.5</v>
      </c>
      <c r="L25" s="2">
        <f t="shared" si="7"/>
        <v>5</v>
      </c>
      <c r="M25" s="2">
        <f t="shared" si="8"/>
        <v>3.75</v>
      </c>
      <c r="N25" s="2">
        <f t="shared" si="9"/>
        <v>4</v>
      </c>
      <c r="O25" s="2">
        <f t="shared" si="10"/>
        <v>4</v>
      </c>
      <c r="P25" s="2"/>
      <c r="Q25" s="2">
        <v>5</v>
      </c>
      <c r="R25" s="2">
        <v>5</v>
      </c>
      <c r="S25" s="2">
        <v>5</v>
      </c>
      <c r="T25" s="2">
        <v>4</v>
      </c>
      <c r="U25" s="2">
        <v>4</v>
      </c>
      <c r="V25" s="2">
        <v>4</v>
      </c>
      <c r="W25" s="2">
        <v>4</v>
      </c>
      <c r="X25" s="2">
        <v>3</v>
      </c>
      <c r="Y25" s="2">
        <v>4</v>
      </c>
      <c r="Z25" s="2">
        <v>4</v>
      </c>
      <c r="AA25" s="2">
        <v>4</v>
      </c>
      <c r="AB25" s="2">
        <v>4</v>
      </c>
      <c r="AC25" s="2">
        <v>4</v>
      </c>
      <c r="AD25" s="2"/>
      <c r="AE25" s="2"/>
      <c r="AF25" s="2"/>
      <c r="AG25" s="2"/>
      <c r="AH25" s="2"/>
      <c r="AI25" s="2"/>
      <c r="AJ25" s="2">
        <v>3</v>
      </c>
      <c r="AK25" s="2">
        <v>4</v>
      </c>
      <c r="AL25" s="2">
        <v>4</v>
      </c>
      <c r="AM25" s="2">
        <v>5</v>
      </c>
      <c r="AN25" s="2">
        <v>5</v>
      </c>
      <c r="AO25" s="2">
        <v>5</v>
      </c>
      <c r="AP25" s="2">
        <v>5</v>
      </c>
      <c r="AQ25" s="2">
        <v>4</v>
      </c>
      <c r="AR25" s="2">
        <v>4</v>
      </c>
      <c r="AS25" s="2">
        <v>5</v>
      </c>
      <c r="AT25" s="2">
        <v>5</v>
      </c>
      <c r="AU25" s="2">
        <v>5</v>
      </c>
      <c r="AV25" s="2">
        <v>5</v>
      </c>
      <c r="AW25" s="2">
        <v>4</v>
      </c>
      <c r="AX25" s="2">
        <v>4</v>
      </c>
      <c r="AY25" s="2">
        <v>4</v>
      </c>
      <c r="AZ25" s="2">
        <v>3</v>
      </c>
      <c r="BA25" s="25">
        <v>4</v>
      </c>
      <c r="BB25" s="25"/>
      <c r="BC25" s="25">
        <v>4</v>
      </c>
      <c r="BD25" s="25"/>
      <c r="BE25">
        <v>4</v>
      </c>
      <c r="BF25">
        <v>4</v>
      </c>
      <c r="BH25">
        <v>4</v>
      </c>
      <c r="BM25" s="21"/>
    </row>
    <row r="26" spans="1:73" x14ac:dyDescent="0.2">
      <c r="A26">
        <v>31</v>
      </c>
      <c r="B26">
        <v>3</v>
      </c>
      <c r="C26" s="1">
        <v>321</v>
      </c>
      <c r="D26" t="s">
        <v>80</v>
      </c>
      <c r="E26" s="2">
        <f t="shared" si="0"/>
        <v>33.75</v>
      </c>
      <c r="F26" s="2">
        <f t="shared" si="1"/>
        <v>33.5</v>
      </c>
      <c r="G26" s="2">
        <f t="shared" si="2"/>
        <v>36.25</v>
      </c>
      <c r="H26" s="2">
        <f t="shared" si="3"/>
        <v>38.5</v>
      </c>
      <c r="I26" s="2">
        <f t="shared" si="4"/>
        <v>38.25</v>
      </c>
      <c r="J26" s="2">
        <f t="shared" si="5"/>
        <v>33.25</v>
      </c>
      <c r="K26" s="2">
        <f t="shared" si="6"/>
        <v>32.5</v>
      </c>
      <c r="L26" s="2">
        <f t="shared" si="7"/>
        <v>31.25</v>
      </c>
      <c r="M26" s="2">
        <f t="shared" si="8"/>
        <v>33</v>
      </c>
      <c r="N26" s="2">
        <f t="shared" si="9"/>
        <v>34.5</v>
      </c>
      <c r="O26" s="2">
        <f t="shared" si="10"/>
        <v>34</v>
      </c>
      <c r="P26" s="2">
        <f t="shared" si="11"/>
        <v>31.75</v>
      </c>
      <c r="Q26" s="2">
        <v>35</v>
      </c>
      <c r="R26" s="2">
        <v>32</v>
      </c>
      <c r="S26" s="2">
        <v>34</v>
      </c>
      <c r="T26" s="2">
        <v>34</v>
      </c>
      <c r="U26" s="2">
        <v>34</v>
      </c>
      <c r="V26" s="2">
        <v>33</v>
      </c>
      <c r="W26" s="2">
        <v>32</v>
      </c>
      <c r="X26" s="2">
        <v>35</v>
      </c>
      <c r="Y26" s="2">
        <v>34</v>
      </c>
      <c r="Z26" s="2">
        <v>35</v>
      </c>
      <c r="AA26" s="2">
        <v>37</v>
      </c>
      <c r="AB26" s="2">
        <v>39</v>
      </c>
      <c r="AC26" s="2">
        <v>37</v>
      </c>
      <c r="AD26" s="2">
        <v>38</v>
      </c>
      <c r="AE26" s="2">
        <v>38</v>
      </c>
      <c r="AF26" s="2">
        <v>41</v>
      </c>
      <c r="AG26" s="2">
        <v>40</v>
      </c>
      <c r="AH26" s="2">
        <v>37</v>
      </c>
      <c r="AI26" s="2">
        <v>38</v>
      </c>
      <c r="AJ26" s="2">
        <v>38</v>
      </c>
      <c r="AK26" s="2">
        <v>33</v>
      </c>
      <c r="AL26" s="2">
        <v>33</v>
      </c>
      <c r="AM26" s="2">
        <v>33</v>
      </c>
      <c r="AN26" s="2">
        <v>34</v>
      </c>
      <c r="AO26" s="2">
        <v>34</v>
      </c>
      <c r="AP26" s="2">
        <v>32</v>
      </c>
      <c r="AQ26" s="2">
        <v>32</v>
      </c>
      <c r="AR26" s="2">
        <v>32</v>
      </c>
      <c r="AS26" s="2">
        <v>32</v>
      </c>
      <c r="AT26" s="2">
        <v>31</v>
      </c>
      <c r="AU26" s="2">
        <v>31</v>
      </c>
      <c r="AV26" s="2">
        <v>31</v>
      </c>
      <c r="AW26" s="2">
        <v>33</v>
      </c>
      <c r="AX26" s="2">
        <v>33</v>
      </c>
      <c r="AY26" s="2">
        <v>32</v>
      </c>
      <c r="AZ26" s="2">
        <v>34</v>
      </c>
      <c r="BA26" s="25">
        <v>36</v>
      </c>
      <c r="BB26" s="25">
        <v>35</v>
      </c>
      <c r="BC26" s="25">
        <v>34</v>
      </c>
      <c r="BD26" s="25">
        <v>33</v>
      </c>
      <c r="BE26">
        <v>32</v>
      </c>
      <c r="BF26">
        <v>34</v>
      </c>
      <c r="BG26">
        <v>34</v>
      </c>
      <c r="BH26">
        <v>36</v>
      </c>
      <c r="BI26">
        <v>32</v>
      </c>
      <c r="BJ26">
        <v>31</v>
      </c>
      <c r="BK26">
        <v>32</v>
      </c>
      <c r="BL26">
        <v>32</v>
      </c>
      <c r="BM26" s="21"/>
    </row>
    <row r="27" spans="1:73" x14ac:dyDescent="0.2">
      <c r="A27">
        <v>31</v>
      </c>
      <c r="B27">
        <v>3</v>
      </c>
      <c r="C27" s="1">
        <v>322</v>
      </c>
      <c r="D27" t="s">
        <v>79</v>
      </c>
      <c r="E27" s="2">
        <f t="shared" si="0"/>
        <v>8</v>
      </c>
      <c r="F27" s="2">
        <f t="shared" si="1"/>
        <v>8.5</v>
      </c>
      <c r="G27" s="2">
        <f t="shared" si="2"/>
        <v>6</v>
      </c>
      <c r="H27" s="2">
        <f t="shared" si="3"/>
        <v>6</v>
      </c>
      <c r="I27" s="2">
        <f t="shared" si="4"/>
        <v>5</v>
      </c>
      <c r="J27" s="2">
        <f t="shared" si="5"/>
        <v>6.25</v>
      </c>
      <c r="K27" s="2">
        <f t="shared" si="6"/>
        <v>6.75</v>
      </c>
      <c r="L27" s="2">
        <f t="shared" si="7"/>
        <v>8</v>
      </c>
      <c r="M27" s="2">
        <f t="shared" si="8"/>
        <v>7.5</v>
      </c>
      <c r="N27" s="2">
        <f t="shared" si="9"/>
        <v>7.5</v>
      </c>
      <c r="O27" s="2">
        <f t="shared" si="10"/>
        <v>8</v>
      </c>
      <c r="P27" s="2">
        <f t="shared" si="11"/>
        <v>8.75</v>
      </c>
      <c r="Q27" s="2">
        <v>8</v>
      </c>
      <c r="R27" s="2">
        <v>8</v>
      </c>
      <c r="S27" s="2">
        <v>8</v>
      </c>
      <c r="T27" s="2">
        <v>8</v>
      </c>
      <c r="U27" s="2">
        <v>9</v>
      </c>
      <c r="V27" s="2">
        <v>8</v>
      </c>
      <c r="W27" s="2">
        <v>9</v>
      </c>
      <c r="X27" s="2">
        <v>8</v>
      </c>
      <c r="Y27" s="2">
        <v>6</v>
      </c>
      <c r="Z27" s="2">
        <v>6</v>
      </c>
      <c r="AA27" s="2">
        <v>6</v>
      </c>
      <c r="AB27" s="2">
        <v>6</v>
      </c>
      <c r="AC27" s="2">
        <v>6</v>
      </c>
      <c r="AD27" s="2">
        <v>6</v>
      </c>
      <c r="AE27" s="2">
        <v>6</v>
      </c>
      <c r="AF27" s="2">
        <v>6</v>
      </c>
      <c r="AG27" s="2">
        <v>5</v>
      </c>
      <c r="AH27" s="2">
        <v>5</v>
      </c>
      <c r="AI27" s="2">
        <v>5</v>
      </c>
      <c r="AJ27" s="2">
        <v>5</v>
      </c>
      <c r="AK27" s="2">
        <v>6</v>
      </c>
      <c r="AL27" s="2">
        <v>6</v>
      </c>
      <c r="AM27" s="2">
        <v>6</v>
      </c>
      <c r="AN27" s="2">
        <v>7</v>
      </c>
      <c r="AO27" s="2">
        <v>7</v>
      </c>
      <c r="AP27" s="2">
        <v>7</v>
      </c>
      <c r="AQ27" s="2">
        <v>6</v>
      </c>
      <c r="AR27" s="2">
        <v>7</v>
      </c>
      <c r="AS27" s="2">
        <v>8</v>
      </c>
      <c r="AT27" s="2">
        <v>8</v>
      </c>
      <c r="AU27" s="2">
        <v>8</v>
      </c>
      <c r="AV27" s="2">
        <v>8</v>
      </c>
      <c r="AW27" s="2">
        <v>8</v>
      </c>
      <c r="AX27" s="2">
        <v>8</v>
      </c>
      <c r="AY27" s="2">
        <v>7</v>
      </c>
      <c r="AZ27" s="2">
        <v>7</v>
      </c>
      <c r="BA27" s="25">
        <v>7</v>
      </c>
      <c r="BB27" s="25">
        <v>8</v>
      </c>
      <c r="BC27" s="25">
        <v>8</v>
      </c>
      <c r="BD27" s="25">
        <v>7</v>
      </c>
      <c r="BE27">
        <v>8</v>
      </c>
      <c r="BF27">
        <v>8</v>
      </c>
      <c r="BG27">
        <v>8</v>
      </c>
      <c r="BH27">
        <v>8</v>
      </c>
      <c r="BI27">
        <v>8</v>
      </c>
      <c r="BJ27">
        <v>9</v>
      </c>
      <c r="BK27">
        <v>9</v>
      </c>
      <c r="BL27">
        <v>9</v>
      </c>
      <c r="BM27" s="21"/>
    </row>
    <row r="28" spans="1:73" x14ac:dyDescent="0.2">
      <c r="A28">
        <v>31</v>
      </c>
      <c r="B28">
        <v>3</v>
      </c>
      <c r="C28" s="1">
        <v>323</v>
      </c>
      <c r="D28" t="s">
        <v>78</v>
      </c>
      <c r="E28" s="2">
        <f t="shared" si="0"/>
        <v>194.75</v>
      </c>
      <c r="F28" s="2">
        <f t="shared" si="1"/>
        <v>188.75</v>
      </c>
      <c r="G28" s="2">
        <f t="shared" si="2"/>
        <v>201</v>
      </c>
      <c r="H28" s="2">
        <f t="shared" si="3"/>
        <v>189.5</v>
      </c>
      <c r="I28" s="2">
        <f t="shared" si="4"/>
        <v>183.75</v>
      </c>
      <c r="J28" s="2">
        <f t="shared" si="5"/>
        <v>175.25</v>
      </c>
      <c r="K28" s="2">
        <f t="shared" si="6"/>
        <v>173.75</v>
      </c>
      <c r="L28" s="2">
        <f t="shared" si="7"/>
        <v>170.75</v>
      </c>
      <c r="M28" s="2">
        <f t="shared" si="8"/>
        <v>173</v>
      </c>
      <c r="N28" s="2">
        <f t="shared" si="9"/>
        <v>169.25</v>
      </c>
      <c r="O28" s="2">
        <f t="shared" si="10"/>
        <v>166.25</v>
      </c>
      <c r="P28" s="2">
        <f t="shared" si="11"/>
        <v>166.5</v>
      </c>
      <c r="Q28" s="2">
        <v>198</v>
      </c>
      <c r="R28" s="2">
        <v>193</v>
      </c>
      <c r="S28" s="2">
        <v>193</v>
      </c>
      <c r="T28" s="2">
        <v>195</v>
      </c>
      <c r="U28" s="2">
        <v>189</v>
      </c>
      <c r="V28" s="2">
        <v>190</v>
      </c>
      <c r="W28" s="2">
        <v>190</v>
      </c>
      <c r="X28" s="2">
        <v>186</v>
      </c>
      <c r="Y28" s="2">
        <v>203</v>
      </c>
      <c r="Z28" s="2">
        <v>200</v>
      </c>
      <c r="AA28" s="2">
        <v>201</v>
      </c>
      <c r="AB28" s="2">
        <v>200</v>
      </c>
      <c r="AC28" s="2">
        <v>191</v>
      </c>
      <c r="AD28" s="2">
        <v>190</v>
      </c>
      <c r="AE28" s="2">
        <v>189</v>
      </c>
      <c r="AF28" s="2">
        <v>188</v>
      </c>
      <c r="AG28" s="2">
        <v>187</v>
      </c>
      <c r="AH28" s="2">
        <v>185</v>
      </c>
      <c r="AI28" s="2">
        <v>183</v>
      </c>
      <c r="AJ28" s="2">
        <v>180</v>
      </c>
      <c r="AK28" s="2">
        <v>177</v>
      </c>
      <c r="AL28" s="2">
        <v>177</v>
      </c>
      <c r="AM28" s="2">
        <v>175</v>
      </c>
      <c r="AN28" s="2">
        <v>172</v>
      </c>
      <c r="AO28" s="2">
        <v>171</v>
      </c>
      <c r="AP28" s="2">
        <v>171</v>
      </c>
      <c r="AQ28" s="2">
        <v>178</v>
      </c>
      <c r="AR28" s="2">
        <v>175</v>
      </c>
      <c r="AS28" s="2">
        <v>175</v>
      </c>
      <c r="AT28" s="2">
        <v>171</v>
      </c>
      <c r="AU28" s="2">
        <v>169</v>
      </c>
      <c r="AV28" s="2">
        <v>168</v>
      </c>
      <c r="AW28" s="2">
        <v>176</v>
      </c>
      <c r="AX28" s="2">
        <v>175</v>
      </c>
      <c r="AY28" s="2">
        <v>172</v>
      </c>
      <c r="AZ28" s="2">
        <v>169</v>
      </c>
      <c r="BA28" s="25">
        <v>171</v>
      </c>
      <c r="BB28" s="25">
        <v>170</v>
      </c>
      <c r="BC28" s="25">
        <v>168</v>
      </c>
      <c r="BD28" s="25">
        <v>168</v>
      </c>
      <c r="BE28">
        <v>166</v>
      </c>
      <c r="BF28">
        <v>167</v>
      </c>
      <c r="BG28">
        <v>166</v>
      </c>
      <c r="BH28">
        <v>166</v>
      </c>
      <c r="BI28">
        <v>166</v>
      </c>
      <c r="BJ28">
        <v>166</v>
      </c>
      <c r="BK28">
        <v>166</v>
      </c>
      <c r="BL28">
        <v>168</v>
      </c>
      <c r="BM28" s="21"/>
    </row>
    <row r="29" spans="1:73" x14ac:dyDescent="0.2">
      <c r="A29">
        <v>31</v>
      </c>
      <c r="B29">
        <v>3</v>
      </c>
      <c r="C29" s="1">
        <v>324</v>
      </c>
      <c r="D29" t="s">
        <v>77</v>
      </c>
      <c r="E29" s="2">
        <f t="shared" si="0"/>
        <v>7</v>
      </c>
      <c r="F29" s="2">
        <f t="shared" si="1"/>
        <v>7.25</v>
      </c>
      <c r="G29" s="2">
        <f t="shared" si="2"/>
        <v>7.75</v>
      </c>
      <c r="H29" s="2">
        <f t="shared" si="3"/>
        <v>5.25</v>
      </c>
      <c r="I29" s="2">
        <f t="shared" si="4"/>
        <v>4.25</v>
      </c>
      <c r="J29" s="2">
        <f t="shared" si="5"/>
        <v>5.75</v>
      </c>
      <c r="K29" s="2">
        <f t="shared" si="6"/>
        <v>5.5</v>
      </c>
      <c r="L29" s="2">
        <f t="shared" si="7"/>
        <v>7.25</v>
      </c>
      <c r="M29" s="2">
        <f t="shared" si="8"/>
        <v>6.75</v>
      </c>
      <c r="N29" s="2">
        <f t="shared" si="9"/>
        <v>6</v>
      </c>
      <c r="O29" s="2">
        <f t="shared" si="10"/>
        <v>5.5</v>
      </c>
      <c r="P29" s="2">
        <f t="shared" si="11"/>
        <v>5</v>
      </c>
      <c r="Q29" s="2">
        <v>6</v>
      </c>
      <c r="R29" s="2">
        <v>7</v>
      </c>
      <c r="S29" s="2">
        <v>7</v>
      </c>
      <c r="T29" s="2">
        <v>8</v>
      </c>
      <c r="U29" s="2">
        <v>8</v>
      </c>
      <c r="V29" s="2">
        <v>7</v>
      </c>
      <c r="W29" s="2">
        <v>7</v>
      </c>
      <c r="X29" s="2">
        <v>7</v>
      </c>
      <c r="Y29" s="2">
        <v>8</v>
      </c>
      <c r="Z29" s="2">
        <v>8</v>
      </c>
      <c r="AA29" s="2">
        <v>8</v>
      </c>
      <c r="AB29" s="2">
        <v>7</v>
      </c>
      <c r="AC29" s="2">
        <v>6</v>
      </c>
      <c r="AD29" s="2">
        <v>5</v>
      </c>
      <c r="AE29" s="2">
        <v>5</v>
      </c>
      <c r="AF29" s="2">
        <v>5</v>
      </c>
      <c r="AG29" s="2">
        <v>5</v>
      </c>
      <c r="AH29" s="2">
        <v>4</v>
      </c>
      <c r="AI29" s="2">
        <v>4</v>
      </c>
      <c r="AJ29" s="2">
        <v>4</v>
      </c>
      <c r="AK29" s="2">
        <v>5</v>
      </c>
      <c r="AL29" s="2">
        <v>6</v>
      </c>
      <c r="AM29" s="2">
        <v>6</v>
      </c>
      <c r="AN29" s="2">
        <v>6</v>
      </c>
      <c r="AO29" s="2">
        <v>6</v>
      </c>
      <c r="AP29" s="2">
        <v>5</v>
      </c>
      <c r="AQ29" s="2">
        <v>5</v>
      </c>
      <c r="AR29" s="2">
        <v>6</v>
      </c>
      <c r="AS29" s="2">
        <v>7</v>
      </c>
      <c r="AT29" s="2">
        <v>8</v>
      </c>
      <c r="AU29" s="2">
        <v>7</v>
      </c>
      <c r="AV29" s="2">
        <v>7</v>
      </c>
      <c r="AW29" s="2">
        <v>8</v>
      </c>
      <c r="AX29" s="2">
        <v>7</v>
      </c>
      <c r="AY29" s="2">
        <v>6</v>
      </c>
      <c r="AZ29" s="2">
        <v>6</v>
      </c>
      <c r="BA29" s="25">
        <v>6</v>
      </c>
      <c r="BB29" s="25">
        <v>6</v>
      </c>
      <c r="BC29" s="25">
        <v>6</v>
      </c>
      <c r="BD29" s="25">
        <v>6</v>
      </c>
      <c r="BE29">
        <v>6</v>
      </c>
      <c r="BF29">
        <v>6</v>
      </c>
      <c r="BG29">
        <v>5</v>
      </c>
      <c r="BH29">
        <v>5</v>
      </c>
      <c r="BI29">
        <v>5</v>
      </c>
      <c r="BJ29">
        <v>5</v>
      </c>
      <c r="BK29">
        <v>5</v>
      </c>
      <c r="BL29">
        <v>5</v>
      </c>
      <c r="BM29" s="21"/>
    </row>
    <row r="30" spans="1:73" x14ac:dyDescent="0.2">
      <c r="A30">
        <v>31</v>
      </c>
      <c r="B30">
        <v>3</v>
      </c>
      <c r="C30" s="1">
        <v>325</v>
      </c>
      <c r="D30" t="s">
        <v>76</v>
      </c>
      <c r="E30" s="2">
        <f t="shared" si="0"/>
        <v>44.75</v>
      </c>
      <c r="F30" s="2">
        <f t="shared" si="1"/>
        <v>47</v>
      </c>
      <c r="G30" s="2">
        <f t="shared" si="2"/>
        <v>47</v>
      </c>
      <c r="H30" s="2">
        <f t="shared" si="3"/>
        <v>48.5</v>
      </c>
      <c r="I30" s="2">
        <f t="shared" si="4"/>
        <v>48.25</v>
      </c>
      <c r="J30" s="2">
        <f t="shared" si="5"/>
        <v>51</v>
      </c>
      <c r="K30" s="2">
        <f t="shared" si="6"/>
        <v>52.75</v>
      </c>
      <c r="L30" s="2">
        <f t="shared" si="7"/>
        <v>53.75</v>
      </c>
      <c r="M30" s="2">
        <f t="shared" si="8"/>
        <v>57</v>
      </c>
      <c r="N30" s="2">
        <f t="shared" si="9"/>
        <v>58.5</v>
      </c>
      <c r="O30" s="2">
        <f t="shared" si="10"/>
        <v>62.25</v>
      </c>
      <c r="P30" s="2">
        <f t="shared" si="11"/>
        <v>60</v>
      </c>
      <c r="Q30" s="2">
        <v>43</v>
      </c>
      <c r="R30" s="2">
        <v>46</v>
      </c>
      <c r="S30" s="2">
        <v>45</v>
      </c>
      <c r="T30" s="2">
        <v>45</v>
      </c>
      <c r="U30" s="2">
        <v>47</v>
      </c>
      <c r="V30" s="2">
        <v>47</v>
      </c>
      <c r="W30" s="2">
        <v>47</v>
      </c>
      <c r="X30" s="2">
        <v>47</v>
      </c>
      <c r="Y30" s="2">
        <v>47</v>
      </c>
      <c r="Z30" s="2">
        <v>47</v>
      </c>
      <c r="AA30" s="2">
        <v>47</v>
      </c>
      <c r="AB30" s="2">
        <v>47</v>
      </c>
      <c r="AC30" s="2">
        <v>48</v>
      </c>
      <c r="AD30" s="2">
        <v>47</v>
      </c>
      <c r="AE30" s="2">
        <v>50</v>
      </c>
      <c r="AF30" s="2">
        <v>49</v>
      </c>
      <c r="AG30" s="2">
        <v>47</v>
      </c>
      <c r="AH30" s="2">
        <v>46</v>
      </c>
      <c r="AI30" s="2">
        <v>49</v>
      </c>
      <c r="AJ30" s="2">
        <v>51</v>
      </c>
      <c r="AK30" s="2">
        <v>53</v>
      </c>
      <c r="AL30" s="2">
        <v>50</v>
      </c>
      <c r="AM30" s="2">
        <v>50</v>
      </c>
      <c r="AN30" s="2">
        <v>51</v>
      </c>
      <c r="AO30" s="2">
        <v>53</v>
      </c>
      <c r="AP30" s="2">
        <v>52</v>
      </c>
      <c r="AQ30" s="2">
        <v>53</v>
      </c>
      <c r="AR30" s="2">
        <v>53</v>
      </c>
      <c r="AS30" s="2">
        <v>54</v>
      </c>
      <c r="AT30" s="2">
        <v>54</v>
      </c>
      <c r="AU30" s="2">
        <v>53</v>
      </c>
      <c r="AV30" s="2">
        <v>54</v>
      </c>
      <c r="AW30" s="2">
        <v>57</v>
      </c>
      <c r="AX30" s="2">
        <v>57</v>
      </c>
      <c r="AY30" s="2">
        <v>56</v>
      </c>
      <c r="AZ30" s="2">
        <v>58</v>
      </c>
      <c r="BA30" s="25">
        <v>56</v>
      </c>
      <c r="BB30" s="25">
        <v>58</v>
      </c>
      <c r="BC30" s="25">
        <v>60</v>
      </c>
      <c r="BD30" s="25">
        <v>60</v>
      </c>
      <c r="BE30">
        <v>62</v>
      </c>
      <c r="BF30">
        <v>63</v>
      </c>
      <c r="BG30">
        <v>62</v>
      </c>
      <c r="BH30">
        <v>62</v>
      </c>
      <c r="BI30">
        <v>61</v>
      </c>
      <c r="BJ30">
        <v>61</v>
      </c>
      <c r="BK30">
        <v>59</v>
      </c>
      <c r="BL30">
        <v>59</v>
      </c>
      <c r="BM30" s="21"/>
    </row>
    <row r="31" spans="1:73" x14ac:dyDescent="0.2">
      <c r="A31">
        <v>31</v>
      </c>
      <c r="B31">
        <v>4</v>
      </c>
      <c r="C31" s="1">
        <v>3254</v>
      </c>
      <c r="D31" t="s">
        <v>126</v>
      </c>
      <c r="E31" s="2">
        <f t="shared" si="0"/>
        <v>11.5</v>
      </c>
      <c r="F31" s="2">
        <f t="shared" si="1"/>
        <v>11.75</v>
      </c>
      <c r="G31" s="2">
        <f t="shared" si="2"/>
        <v>11.75</v>
      </c>
      <c r="H31" s="2">
        <f t="shared" si="3"/>
        <v>12.75</v>
      </c>
      <c r="I31" s="2">
        <f t="shared" si="4"/>
        <v>13</v>
      </c>
      <c r="J31" s="2">
        <f t="shared" si="5"/>
        <v>13.5</v>
      </c>
      <c r="K31" s="2">
        <f t="shared" si="6"/>
        <v>15</v>
      </c>
      <c r="L31" s="2">
        <f t="shared" si="7"/>
        <v>15.25</v>
      </c>
      <c r="M31" s="2">
        <f t="shared" si="8"/>
        <v>16</v>
      </c>
      <c r="N31" s="2">
        <f t="shared" si="9"/>
        <v>18</v>
      </c>
      <c r="O31" s="2">
        <f t="shared" si="10"/>
        <v>19.25</v>
      </c>
      <c r="P31" s="2">
        <f t="shared" si="11"/>
        <v>18.25</v>
      </c>
      <c r="Q31" s="2">
        <v>12</v>
      </c>
      <c r="R31" s="2">
        <v>12</v>
      </c>
      <c r="S31" s="2">
        <v>11</v>
      </c>
      <c r="T31" s="2">
        <v>11</v>
      </c>
      <c r="U31" s="2">
        <v>12</v>
      </c>
      <c r="V31" s="2">
        <v>11</v>
      </c>
      <c r="W31" s="2">
        <v>12</v>
      </c>
      <c r="X31" s="2">
        <v>12</v>
      </c>
      <c r="Y31" s="2">
        <v>12</v>
      </c>
      <c r="Z31" s="2">
        <v>12</v>
      </c>
      <c r="AA31" s="2">
        <v>11</v>
      </c>
      <c r="AB31" s="2">
        <v>12</v>
      </c>
      <c r="AC31" s="2">
        <v>13</v>
      </c>
      <c r="AD31" s="2">
        <v>12</v>
      </c>
      <c r="AE31" s="2">
        <v>13</v>
      </c>
      <c r="AF31" s="2">
        <v>13</v>
      </c>
      <c r="AG31" s="2">
        <v>13</v>
      </c>
      <c r="AH31" s="2">
        <v>13</v>
      </c>
      <c r="AI31" s="2">
        <v>13</v>
      </c>
      <c r="AJ31" s="2">
        <v>13</v>
      </c>
      <c r="AK31" s="2">
        <v>13</v>
      </c>
      <c r="AL31" s="2">
        <v>13</v>
      </c>
      <c r="AM31" s="2">
        <v>14</v>
      </c>
      <c r="AN31" s="2">
        <v>14</v>
      </c>
      <c r="AO31" s="2">
        <v>15</v>
      </c>
      <c r="AP31" s="2">
        <v>15</v>
      </c>
      <c r="AQ31" s="2">
        <v>15</v>
      </c>
      <c r="AR31" s="2">
        <v>15</v>
      </c>
      <c r="AS31" s="2">
        <v>15</v>
      </c>
      <c r="AT31" s="2">
        <v>15</v>
      </c>
      <c r="AU31" s="2">
        <v>15</v>
      </c>
      <c r="AV31" s="2">
        <v>16</v>
      </c>
      <c r="AW31" s="2">
        <v>16</v>
      </c>
      <c r="AX31" s="2">
        <v>16</v>
      </c>
      <c r="AY31" s="2">
        <v>16</v>
      </c>
      <c r="AZ31" s="2">
        <v>16</v>
      </c>
      <c r="BA31" s="25">
        <v>17</v>
      </c>
      <c r="BB31" s="25">
        <v>18</v>
      </c>
      <c r="BC31" s="25">
        <v>19</v>
      </c>
      <c r="BD31" s="25">
        <v>18</v>
      </c>
      <c r="BE31">
        <v>19</v>
      </c>
      <c r="BF31">
        <v>20</v>
      </c>
      <c r="BG31">
        <v>19</v>
      </c>
      <c r="BH31">
        <v>19</v>
      </c>
      <c r="BI31">
        <v>17</v>
      </c>
      <c r="BJ31">
        <v>18</v>
      </c>
      <c r="BK31">
        <v>19</v>
      </c>
      <c r="BL31">
        <v>19</v>
      </c>
      <c r="BM31" s="21"/>
    </row>
    <row r="32" spans="1:73" x14ac:dyDescent="0.2">
      <c r="A32">
        <v>31</v>
      </c>
      <c r="B32">
        <v>3</v>
      </c>
      <c r="C32" s="1">
        <v>326</v>
      </c>
      <c r="D32" t="s">
        <v>91</v>
      </c>
      <c r="E32" s="2">
        <f t="shared" si="0"/>
        <v>34</v>
      </c>
      <c r="F32" s="2">
        <f t="shared" si="1"/>
        <v>38.25</v>
      </c>
      <c r="G32" s="2">
        <f t="shared" si="2"/>
        <v>45.75</v>
      </c>
      <c r="H32" s="2">
        <f t="shared" si="3"/>
        <v>43</v>
      </c>
      <c r="I32" s="2">
        <f t="shared" si="4"/>
        <v>40.75</v>
      </c>
      <c r="J32" s="2">
        <f t="shared" si="5"/>
        <v>37</v>
      </c>
      <c r="K32" s="2">
        <f t="shared" si="6"/>
        <v>39.5</v>
      </c>
      <c r="L32" s="2">
        <f t="shared" si="7"/>
        <v>41.25</v>
      </c>
      <c r="M32" s="2">
        <f t="shared" si="8"/>
        <v>41.5</v>
      </c>
      <c r="N32" s="2">
        <f t="shared" si="9"/>
        <v>37.75</v>
      </c>
      <c r="O32" s="2">
        <f t="shared" si="10"/>
        <v>39</v>
      </c>
      <c r="P32" s="2">
        <f t="shared" si="11"/>
        <v>38</v>
      </c>
      <c r="Q32" s="2">
        <v>34</v>
      </c>
      <c r="R32" s="2">
        <v>35</v>
      </c>
      <c r="S32" s="2">
        <v>34</v>
      </c>
      <c r="T32" s="2">
        <v>33</v>
      </c>
      <c r="U32" s="2">
        <v>34</v>
      </c>
      <c r="V32" s="2">
        <v>38</v>
      </c>
      <c r="W32" s="2">
        <v>40</v>
      </c>
      <c r="X32" s="2">
        <v>41</v>
      </c>
      <c r="Y32" s="2">
        <v>46</v>
      </c>
      <c r="Z32" s="2">
        <v>47</v>
      </c>
      <c r="AA32" s="2">
        <v>45</v>
      </c>
      <c r="AB32" s="2">
        <v>45</v>
      </c>
      <c r="AC32" s="2">
        <v>44</v>
      </c>
      <c r="AD32" s="2">
        <v>44</v>
      </c>
      <c r="AE32" s="2">
        <v>42</v>
      </c>
      <c r="AF32" s="2">
        <v>42</v>
      </c>
      <c r="AG32" s="2">
        <v>41</v>
      </c>
      <c r="AH32" s="2">
        <v>41</v>
      </c>
      <c r="AI32" s="2">
        <v>41</v>
      </c>
      <c r="AJ32" s="2">
        <v>40</v>
      </c>
      <c r="AK32" s="2">
        <v>37</v>
      </c>
      <c r="AL32" s="2">
        <v>37</v>
      </c>
      <c r="AM32" s="2">
        <v>36</v>
      </c>
      <c r="AN32" s="2">
        <v>38</v>
      </c>
      <c r="AO32" s="2">
        <v>39</v>
      </c>
      <c r="AP32" s="2">
        <v>38</v>
      </c>
      <c r="AQ32" s="2">
        <v>40</v>
      </c>
      <c r="AR32" s="2">
        <v>41</v>
      </c>
      <c r="AS32" s="2">
        <v>40</v>
      </c>
      <c r="AT32" s="2">
        <v>41</v>
      </c>
      <c r="AU32" s="2">
        <v>42</v>
      </c>
      <c r="AV32" s="2">
        <v>42</v>
      </c>
      <c r="AW32" s="2">
        <v>42</v>
      </c>
      <c r="AX32" s="2">
        <v>42</v>
      </c>
      <c r="AY32" s="2">
        <v>41</v>
      </c>
      <c r="AZ32" s="2">
        <v>41</v>
      </c>
      <c r="BA32" s="25">
        <v>39</v>
      </c>
      <c r="BB32" s="25">
        <v>38</v>
      </c>
      <c r="BC32" s="25">
        <v>37</v>
      </c>
      <c r="BD32" s="25">
        <v>37</v>
      </c>
      <c r="BE32">
        <v>39</v>
      </c>
      <c r="BF32">
        <v>40</v>
      </c>
      <c r="BG32">
        <v>38</v>
      </c>
      <c r="BH32">
        <v>39</v>
      </c>
      <c r="BI32">
        <v>38</v>
      </c>
      <c r="BJ32">
        <v>38</v>
      </c>
      <c r="BK32">
        <v>38</v>
      </c>
      <c r="BL32">
        <v>38</v>
      </c>
      <c r="BM32" s="21"/>
    </row>
    <row r="33" spans="1:65" x14ac:dyDescent="0.2">
      <c r="A33">
        <v>31</v>
      </c>
      <c r="B33">
        <v>3</v>
      </c>
      <c r="C33" s="1">
        <v>327</v>
      </c>
      <c r="D33" t="s">
        <v>90</v>
      </c>
      <c r="E33" s="2">
        <f t="shared" si="0"/>
        <v>82.25</v>
      </c>
      <c r="F33" s="2">
        <f t="shared" si="1"/>
        <v>82.25</v>
      </c>
      <c r="G33" s="2">
        <f t="shared" si="2"/>
        <v>85</v>
      </c>
      <c r="H33" s="2">
        <f t="shared" si="3"/>
        <v>80.5</v>
      </c>
      <c r="I33" s="2">
        <f t="shared" si="4"/>
        <v>74.25</v>
      </c>
      <c r="J33" s="2">
        <f t="shared" si="5"/>
        <v>68.25</v>
      </c>
      <c r="K33" s="2">
        <f t="shared" si="6"/>
        <v>68.75</v>
      </c>
      <c r="L33" s="2">
        <f t="shared" si="7"/>
        <v>69.5</v>
      </c>
      <c r="M33" s="2">
        <f t="shared" si="8"/>
        <v>65.75</v>
      </c>
      <c r="N33" s="2">
        <f t="shared" si="9"/>
        <v>65</v>
      </c>
      <c r="O33" s="2">
        <f t="shared" si="10"/>
        <v>67.75</v>
      </c>
      <c r="P33" s="2">
        <f t="shared" si="11"/>
        <v>67.5</v>
      </c>
      <c r="Q33" s="2">
        <v>83</v>
      </c>
      <c r="R33" s="2">
        <v>83</v>
      </c>
      <c r="S33" s="2">
        <v>82</v>
      </c>
      <c r="T33" s="2">
        <v>81</v>
      </c>
      <c r="U33" s="2">
        <v>81</v>
      </c>
      <c r="V33" s="2">
        <v>83</v>
      </c>
      <c r="W33" s="2">
        <v>83</v>
      </c>
      <c r="X33" s="2">
        <v>82</v>
      </c>
      <c r="Y33" s="2">
        <v>87</v>
      </c>
      <c r="Z33" s="2">
        <v>84</v>
      </c>
      <c r="AA33" s="2">
        <v>85</v>
      </c>
      <c r="AB33" s="2">
        <v>84</v>
      </c>
      <c r="AC33" s="2">
        <v>81</v>
      </c>
      <c r="AD33" s="2">
        <v>81</v>
      </c>
      <c r="AE33" s="2">
        <v>80</v>
      </c>
      <c r="AF33" s="2">
        <v>80</v>
      </c>
      <c r="AG33" s="2">
        <v>77</v>
      </c>
      <c r="AH33" s="2">
        <v>74</v>
      </c>
      <c r="AI33" s="2">
        <v>74</v>
      </c>
      <c r="AJ33" s="2">
        <v>72</v>
      </c>
      <c r="AK33" s="2">
        <v>70</v>
      </c>
      <c r="AL33" s="2">
        <v>67</v>
      </c>
      <c r="AM33" s="2">
        <v>68</v>
      </c>
      <c r="AN33" s="2">
        <v>68</v>
      </c>
      <c r="AO33" s="2">
        <v>67</v>
      </c>
      <c r="AP33" s="2">
        <v>69</v>
      </c>
      <c r="AQ33" s="2">
        <v>69</v>
      </c>
      <c r="AR33" s="2">
        <v>70</v>
      </c>
      <c r="AS33" s="2">
        <v>70</v>
      </c>
      <c r="AT33" s="2">
        <v>70</v>
      </c>
      <c r="AU33" s="2">
        <v>70</v>
      </c>
      <c r="AV33" s="2">
        <v>68</v>
      </c>
      <c r="AW33" s="2">
        <v>65</v>
      </c>
      <c r="AX33" s="2">
        <v>66</v>
      </c>
      <c r="AY33" s="2">
        <v>66</v>
      </c>
      <c r="AZ33" s="2">
        <v>66</v>
      </c>
      <c r="BA33" s="25">
        <v>66</v>
      </c>
      <c r="BB33" s="25">
        <v>64</v>
      </c>
      <c r="BC33" s="25">
        <v>65</v>
      </c>
      <c r="BD33" s="25">
        <v>65</v>
      </c>
      <c r="BE33">
        <v>68</v>
      </c>
      <c r="BF33">
        <v>68</v>
      </c>
      <c r="BG33">
        <v>68</v>
      </c>
      <c r="BH33">
        <v>67</v>
      </c>
      <c r="BI33">
        <v>68</v>
      </c>
      <c r="BJ33">
        <v>67</v>
      </c>
      <c r="BK33">
        <v>67</v>
      </c>
      <c r="BL33">
        <v>68</v>
      </c>
      <c r="BM33" s="21"/>
    </row>
    <row r="34" spans="1:65" x14ac:dyDescent="0.2">
      <c r="A34">
        <v>31</v>
      </c>
      <c r="B34">
        <v>3</v>
      </c>
      <c r="C34" s="1">
        <v>331</v>
      </c>
      <c r="D34" t="s">
        <v>89</v>
      </c>
      <c r="E34" s="2">
        <f t="shared" si="0"/>
        <v>10.75</v>
      </c>
      <c r="F34" s="2">
        <f t="shared" si="1"/>
        <v>14.5</v>
      </c>
      <c r="G34" s="2">
        <f t="shared" si="2"/>
        <v>16.5</v>
      </c>
      <c r="H34" s="2">
        <f t="shared" si="3"/>
        <v>19.5</v>
      </c>
      <c r="I34" s="2">
        <f t="shared" si="4"/>
        <v>18.5</v>
      </c>
      <c r="J34" s="2">
        <f t="shared" si="5"/>
        <v>17.5</v>
      </c>
      <c r="K34" s="2">
        <f t="shared" si="6"/>
        <v>19.5</v>
      </c>
      <c r="L34" s="2">
        <f t="shared" si="7"/>
        <v>17.25</v>
      </c>
      <c r="M34" s="2">
        <f t="shared" si="8"/>
        <v>17.25</v>
      </c>
      <c r="N34" s="2">
        <f t="shared" si="9"/>
        <v>18.75</v>
      </c>
      <c r="O34" s="2">
        <f t="shared" si="10"/>
        <v>16.5</v>
      </c>
      <c r="P34" s="2">
        <f t="shared" si="11"/>
        <v>16.5</v>
      </c>
      <c r="Q34" s="2">
        <v>11</v>
      </c>
      <c r="R34" s="2">
        <v>11</v>
      </c>
      <c r="S34" s="2">
        <v>10</v>
      </c>
      <c r="T34" s="2">
        <v>11</v>
      </c>
      <c r="U34" s="2">
        <v>14</v>
      </c>
      <c r="V34" s="2">
        <v>14</v>
      </c>
      <c r="W34" s="2">
        <v>15</v>
      </c>
      <c r="X34" s="2">
        <v>15</v>
      </c>
      <c r="Y34" s="2">
        <v>15</v>
      </c>
      <c r="Z34" s="2">
        <v>16</v>
      </c>
      <c r="AA34" s="2">
        <v>17</v>
      </c>
      <c r="AB34" s="2">
        <v>18</v>
      </c>
      <c r="AC34" s="2">
        <v>20</v>
      </c>
      <c r="AD34" s="2">
        <v>19</v>
      </c>
      <c r="AE34" s="2">
        <v>19</v>
      </c>
      <c r="AF34" s="2">
        <v>20</v>
      </c>
      <c r="AG34" s="2">
        <v>20</v>
      </c>
      <c r="AH34" s="2">
        <v>19</v>
      </c>
      <c r="AI34" s="2">
        <v>18</v>
      </c>
      <c r="AJ34" s="2">
        <v>17</v>
      </c>
      <c r="AK34" s="2">
        <v>17</v>
      </c>
      <c r="AL34" s="2">
        <v>17</v>
      </c>
      <c r="AM34" s="2">
        <v>18</v>
      </c>
      <c r="AN34" s="2">
        <v>18</v>
      </c>
      <c r="AO34" s="2">
        <v>18</v>
      </c>
      <c r="AP34" s="2">
        <v>21</v>
      </c>
      <c r="AQ34" s="2">
        <v>21</v>
      </c>
      <c r="AR34" s="2">
        <v>18</v>
      </c>
      <c r="AS34" s="2">
        <v>18</v>
      </c>
      <c r="AT34" s="2">
        <v>17</v>
      </c>
      <c r="AU34" s="2">
        <v>17</v>
      </c>
      <c r="AV34" s="2">
        <v>17</v>
      </c>
      <c r="AW34" s="2">
        <v>17</v>
      </c>
      <c r="AX34" s="2">
        <v>17</v>
      </c>
      <c r="AY34" s="2">
        <v>16</v>
      </c>
      <c r="AZ34" s="2">
        <v>19</v>
      </c>
      <c r="BA34" s="25">
        <v>19</v>
      </c>
      <c r="BB34" s="25">
        <v>18</v>
      </c>
      <c r="BC34" s="25">
        <v>19</v>
      </c>
      <c r="BD34" s="25">
        <v>19</v>
      </c>
      <c r="BE34">
        <v>17</v>
      </c>
      <c r="BF34">
        <v>16</v>
      </c>
      <c r="BG34">
        <v>16</v>
      </c>
      <c r="BH34">
        <v>17</v>
      </c>
      <c r="BI34">
        <v>17</v>
      </c>
      <c r="BJ34">
        <v>17</v>
      </c>
      <c r="BK34">
        <v>16</v>
      </c>
      <c r="BL34">
        <v>16</v>
      </c>
      <c r="BM34" s="21"/>
    </row>
    <row r="35" spans="1:65" x14ac:dyDescent="0.2">
      <c r="A35">
        <v>31</v>
      </c>
      <c r="B35">
        <v>3</v>
      </c>
      <c r="C35" s="1">
        <v>332</v>
      </c>
      <c r="D35" t="s">
        <v>88</v>
      </c>
      <c r="E35" s="2">
        <f t="shared" si="0"/>
        <v>169.25</v>
      </c>
      <c r="F35" s="2">
        <f t="shared" si="1"/>
        <v>175.25</v>
      </c>
      <c r="G35" s="2">
        <f t="shared" si="2"/>
        <v>184</v>
      </c>
      <c r="H35" s="2">
        <f t="shared" si="3"/>
        <v>188.25</v>
      </c>
      <c r="I35" s="2">
        <f t="shared" si="4"/>
        <v>182</v>
      </c>
      <c r="J35" s="2">
        <f t="shared" si="5"/>
        <v>178.75</v>
      </c>
      <c r="K35" s="2">
        <f t="shared" si="6"/>
        <v>187.25</v>
      </c>
      <c r="L35" s="2">
        <f t="shared" si="7"/>
        <v>185</v>
      </c>
      <c r="M35" s="2">
        <f t="shared" si="8"/>
        <v>185.75</v>
      </c>
      <c r="N35" s="2">
        <f t="shared" si="9"/>
        <v>193</v>
      </c>
      <c r="O35" s="2">
        <f t="shared" si="10"/>
        <v>202.75</v>
      </c>
      <c r="P35" s="2">
        <f t="shared" si="11"/>
        <v>208.75</v>
      </c>
      <c r="Q35" s="2">
        <v>168</v>
      </c>
      <c r="R35" s="2">
        <v>170</v>
      </c>
      <c r="S35" s="2">
        <v>169</v>
      </c>
      <c r="T35" s="2">
        <v>170</v>
      </c>
      <c r="U35" s="2">
        <v>172</v>
      </c>
      <c r="V35" s="2">
        <v>173</v>
      </c>
      <c r="W35" s="2">
        <v>177</v>
      </c>
      <c r="X35" s="2">
        <v>179</v>
      </c>
      <c r="Y35" s="2">
        <v>186</v>
      </c>
      <c r="Z35" s="2">
        <v>183</v>
      </c>
      <c r="AA35" s="2">
        <v>182</v>
      </c>
      <c r="AB35" s="2">
        <v>185</v>
      </c>
      <c r="AC35" s="2">
        <v>189</v>
      </c>
      <c r="AD35" s="2">
        <v>190</v>
      </c>
      <c r="AE35" s="2">
        <v>189</v>
      </c>
      <c r="AF35" s="2">
        <v>185</v>
      </c>
      <c r="AG35" s="2">
        <v>185</v>
      </c>
      <c r="AH35" s="2">
        <v>185</v>
      </c>
      <c r="AI35" s="2">
        <v>179</v>
      </c>
      <c r="AJ35" s="2">
        <v>179</v>
      </c>
      <c r="AK35" s="2">
        <v>179</v>
      </c>
      <c r="AL35" s="2">
        <v>180</v>
      </c>
      <c r="AM35" s="2">
        <v>176</v>
      </c>
      <c r="AN35" s="2">
        <v>180</v>
      </c>
      <c r="AO35" s="2">
        <v>184</v>
      </c>
      <c r="AP35" s="2">
        <v>189</v>
      </c>
      <c r="AQ35" s="2">
        <v>188</v>
      </c>
      <c r="AR35" s="2">
        <v>188</v>
      </c>
      <c r="AS35" s="2">
        <v>188</v>
      </c>
      <c r="AT35" s="2">
        <v>188</v>
      </c>
      <c r="AU35" s="2">
        <v>185</v>
      </c>
      <c r="AV35" s="2">
        <v>179</v>
      </c>
      <c r="AW35" s="2">
        <v>186</v>
      </c>
      <c r="AX35" s="2">
        <v>185</v>
      </c>
      <c r="AY35" s="2">
        <v>185</v>
      </c>
      <c r="AZ35" s="2">
        <v>187</v>
      </c>
      <c r="BA35" s="25">
        <v>190</v>
      </c>
      <c r="BB35" s="25">
        <v>190</v>
      </c>
      <c r="BC35" s="25">
        <v>196</v>
      </c>
      <c r="BD35" s="25">
        <v>196</v>
      </c>
      <c r="BE35">
        <v>201</v>
      </c>
      <c r="BF35">
        <v>204</v>
      </c>
      <c r="BG35">
        <v>202</v>
      </c>
      <c r="BH35">
        <v>204</v>
      </c>
      <c r="BI35">
        <v>204</v>
      </c>
      <c r="BJ35">
        <v>211</v>
      </c>
      <c r="BK35">
        <v>212</v>
      </c>
      <c r="BL35">
        <v>208</v>
      </c>
      <c r="BM35" s="21"/>
    </row>
    <row r="36" spans="1:65" x14ac:dyDescent="0.2">
      <c r="A36">
        <v>31</v>
      </c>
      <c r="B36">
        <v>3</v>
      </c>
      <c r="C36" s="1">
        <v>333</v>
      </c>
      <c r="D36" t="s">
        <v>87</v>
      </c>
      <c r="E36" s="2">
        <f t="shared" si="0"/>
        <v>75.75</v>
      </c>
      <c r="F36" s="2">
        <f t="shared" si="1"/>
        <v>77</v>
      </c>
      <c r="G36" s="2">
        <f t="shared" si="2"/>
        <v>78.75</v>
      </c>
      <c r="H36" s="2">
        <f t="shared" si="3"/>
        <v>84</v>
      </c>
      <c r="I36" s="2">
        <f t="shared" si="4"/>
        <v>83</v>
      </c>
      <c r="J36" s="2">
        <f t="shared" si="5"/>
        <v>79.5</v>
      </c>
      <c r="K36" s="2">
        <f t="shared" si="6"/>
        <v>85.75</v>
      </c>
      <c r="L36" s="2">
        <f t="shared" si="7"/>
        <v>93.5</v>
      </c>
      <c r="M36" s="2">
        <f t="shared" si="8"/>
        <v>92</v>
      </c>
      <c r="N36" s="2">
        <f t="shared" si="9"/>
        <v>87.5</v>
      </c>
      <c r="O36" s="2">
        <f t="shared" si="10"/>
        <v>86.75</v>
      </c>
      <c r="P36" s="2">
        <f t="shared" si="11"/>
        <v>85.25</v>
      </c>
      <c r="Q36" s="2">
        <v>75</v>
      </c>
      <c r="R36" s="2">
        <v>75</v>
      </c>
      <c r="S36" s="2">
        <v>77</v>
      </c>
      <c r="T36" s="2">
        <v>76</v>
      </c>
      <c r="U36" s="2">
        <v>75</v>
      </c>
      <c r="V36" s="2">
        <v>76</v>
      </c>
      <c r="W36" s="2">
        <v>78</v>
      </c>
      <c r="X36" s="2">
        <v>79</v>
      </c>
      <c r="Y36" s="2">
        <v>76</v>
      </c>
      <c r="Z36" s="2">
        <v>75</v>
      </c>
      <c r="AA36" s="2">
        <v>81</v>
      </c>
      <c r="AB36" s="2">
        <v>83</v>
      </c>
      <c r="AC36" s="2">
        <v>82</v>
      </c>
      <c r="AD36" s="2">
        <v>84</v>
      </c>
      <c r="AE36" s="2">
        <v>86</v>
      </c>
      <c r="AF36" s="2">
        <v>84</v>
      </c>
      <c r="AG36" s="2">
        <v>84</v>
      </c>
      <c r="AH36" s="2">
        <v>84</v>
      </c>
      <c r="AI36" s="2">
        <v>82</v>
      </c>
      <c r="AJ36" s="2">
        <v>82</v>
      </c>
      <c r="AK36" s="2">
        <v>79</v>
      </c>
      <c r="AL36" s="2">
        <v>79</v>
      </c>
      <c r="AM36" s="2">
        <v>79</v>
      </c>
      <c r="AN36" s="2">
        <v>81</v>
      </c>
      <c r="AO36" s="2">
        <v>80</v>
      </c>
      <c r="AP36" s="2">
        <v>82</v>
      </c>
      <c r="AQ36" s="2">
        <v>91</v>
      </c>
      <c r="AR36" s="2">
        <v>90</v>
      </c>
      <c r="AS36" s="2">
        <v>96</v>
      </c>
      <c r="AT36" s="2">
        <v>93</v>
      </c>
      <c r="AU36" s="2">
        <v>92</v>
      </c>
      <c r="AV36" s="2">
        <v>93</v>
      </c>
      <c r="AW36" s="2">
        <v>94</v>
      </c>
      <c r="AX36" s="2">
        <v>91</v>
      </c>
      <c r="AY36" s="2">
        <v>93</v>
      </c>
      <c r="AZ36" s="2">
        <v>90</v>
      </c>
      <c r="BA36" s="25">
        <v>86</v>
      </c>
      <c r="BB36" s="25">
        <v>87</v>
      </c>
      <c r="BC36" s="25">
        <v>89</v>
      </c>
      <c r="BD36" s="25">
        <v>88</v>
      </c>
      <c r="BE36">
        <v>88</v>
      </c>
      <c r="BF36">
        <v>87</v>
      </c>
      <c r="BG36">
        <v>85</v>
      </c>
      <c r="BH36">
        <v>87</v>
      </c>
      <c r="BI36">
        <v>87</v>
      </c>
      <c r="BJ36">
        <v>86</v>
      </c>
      <c r="BK36">
        <v>84</v>
      </c>
      <c r="BL36">
        <v>84</v>
      </c>
      <c r="BM36" s="21"/>
    </row>
    <row r="37" spans="1:65" x14ac:dyDescent="0.2">
      <c r="A37">
        <v>31</v>
      </c>
      <c r="B37">
        <v>6</v>
      </c>
      <c r="C37" s="1">
        <v>333242</v>
      </c>
      <c r="D37" t="s">
        <v>172</v>
      </c>
      <c r="E37" s="2"/>
      <c r="F37" s="2"/>
      <c r="G37" s="2"/>
      <c r="H37" s="2"/>
      <c r="I37" s="2"/>
      <c r="J37" s="2"/>
      <c r="K37" s="2">
        <f t="shared" si="6"/>
        <v>8.25</v>
      </c>
      <c r="L37" s="2">
        <f t="shared" si="7"/>
        <v>8</v>
      </c>
      <c r="M37" s="2">
        <f t="shared" si="8"/>
        <v>8.25</v>
      </c>
      <c r="N37" s="2">
        <f t="shared" si="9"/>
        <v>8</v>
      </c>
      <c r="O37" s="2">
        <f t="shared" si="10"/>
        <v>8</v>
      </c>
      <c r="P37" s="2">
        <f t="shared" si="11"/>
        <v>10</v>
      </c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>
        <v>8</v>
      </c>
      <c r="AP37" s="2">
        <v>9</v>
      </c>
      <c r="AQ37" s="2">
        <v>8</v>
      </c>
      <c r="AR37" s="2">
        <v>8</v>
      </c>
      <c r="AS37" s="2">
        <v>8</v>
      </c>
      <c r="AT37" s="2">
        <v>8</v>
      </c>
      <c r="AU37" s="2">
        <v>8</v>
      </c>
      <c r="AV37" s="2">
        <v>8</v>
      </c>
      <c r="AW37" s="2">
        <v>8</v>
      </c>
      <c r="AX37" s="2">
        <v>8</v>
      </c>
      <c r="AY37" s="2">
        <v>9</v>
      </c>
      <c r="AZ37" s="2">
        <v>8</v>
      </c>
      <c r="BA37" s="25">
        <v>8</v>
      </c>
      <c r="BB37" s="25">
        <v>8</v>
      </c>
      <c r="BC37" s="25">
        <v>8</v>
      </c>
      <c r="BD37" s="25">
        <v>8</v>
      </c>
      <c r="BE37">
        <v>8</v>
      </c>
      <c r="BF37">
        <v>8</v>
      </c>
      <c r="BG37">
        <v>8</v>
      </c>
      <c r="BH37">
        <v>8</v>
      </c>
      <c r="BI37">
        <v>10</v>
      </c>
      <c r="BJ37">
        <v>10</v>
      </c>
      <c r="BK37">
        <v>10</v>
      </c>
      <c r="BL37">
        <v>10</v>
      </c>
      <c r="BM37" s="21"/>
    </row>
    <row r="38" spans="1:65" x14ac:dyDescent="0.2">
      <c r="A38">
        <v>31</v>
      </c>
      <c r="B38">
        <v>6</v>
      </c>
      <c r="C38" s="1">
        <v>333295</v>
      </c>
      <c r="D38" t="s">
        <v>171</v>
      </c>
      <c r="E38" s="2">
        <f t="shared" si="0"/>
        <v>7</v>
      </c>
      <c r="F38" s="2">
        <f t="shared" si="1"/>
        <v>7.5</v>
      </c>
      <c r="G38" s="2">
        <f t="shared" si="2"/>
        <v>8.5</v>
      </c>
      <c r="H38" s="2">
        <f t="shared" si="3"/>
        <v>9</v>
      </c>
      <c r="I38" s="2">
        <f t="shared" si="4"/>
        <v>8</v>
      </c>
      <c r="J38" s="2">
        <f t="shared" si="5"/>
        <v>8</v>
      </c>
      <c r="K38" s="2"/>
      <c r="L38" s="2"/>
      <c r="M38" s="2"/>
      <c r="N38" s="2"/>
      <c r="O38" s="2"/>
      <c r="P38" s="2"/>
      <c r="Q38" s="2">
        <v>7</v>
      </c>
      <c r="R38" s="2">
        <v>7</v>
      </c>
      <c r="S38" s="2">
        <v>7</v>
      </c>
      <c r="T38" s="2">
        <v>7</v>
      </c>
      <c r="U38" s="2">
        <v>7</v>
      </c>
      <c r="V38" s="2">
        <v>7</v>
      </c>
      <c r="W38" s="2">
        <v>8</v>
      </c>
      <c r="X38" s="2">
        <v>8</v>
      </c>
      <c r="Y38" s="2">
        <v>8</v>
      </c>
      <c r="Z38" s="2">
        <v>8</v>
      </c>
      <c r="AA38" s="2">
        <v>9</v>
      </c>
      <c r="AB38" s="2">
        <v>9</v>
      </c>
      <c r="AC38" s="2">
        <v>9</v>
      </c>
      <c r="AD38" s="2">
        <v>9</v>
      </c>
      <c r="AE38" s="2">
        <v>9</v>
      </c>
      <c r="AF38" s="2">
        <v>9</v>
      </c>
      <c r="AG38" s="2">
        <v>8</v>
      </c>
      <c r="AH38" s="2">
        <v>8</v>
      </c>
      <c r="AI38" s="2">
        <v>8</v>
      </c>
      <c r="AJ38" s="2">
        <v>8</v>
      </c>
      <c r="AK38" s="2">
        <v>8</v>
      </c>
      <c r="AL38" s="2">
        <v>8</v>
      </c>
      <c r="AM38" s="2">
        <v>8</v>
      </c>
      <c r="AN38" s="2">
        <v>8</v>
      </c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5"/>
      <c r="BB38" s="25"/>
      <c r="BC38" s="25"/>
      <c r="BD38" s="25"/>
      <c r="BM38" s="21"/>
    </row>
    <row r="39" spans="1:65" x14ac:dyDescent="0.2">
      <c r="A39">
        <v>31</v>
      </c>
      <c r="B39">
        <v>4</v>
      </c>
      <c r="C39" s="1">
        <v>3333</v>
      </c>
      <c r="D39" t="s">
        <v>127</v>
      </c>
      <c r="E39" s="2">
        <f t="shared" si="0"/>
        <v>12.5</v>
      </c>
      <c r="F39" s="2">
        <f t="shared" si="1"/>
        <v>13.75</v>
      </c>
      <c r="G39" s="2">
        <f t="shared" si="2"/>
        <v>14</v>
      </c>
      <c r="H39" s="2">
        <f t="shared" si="3"/>
        <v>12.75</v>
      </c>
      <c r="I39" s="2">
        <f t="shared" si="4"/>
        <v>14.25</v>
      </c>
      <c r="J39" s="2">
        <f t="shared" si="5"/>
        <v>14</v>
      </c>
      <c r="K39" s="2">
        <f t="shared" si="6"/>
        <v>16.25</v>
      </c>
      <c r="L39" s="2">
        <f t="shared" si="7"/>
        <v>16.5</v>
      </c>
      <c r="M39" s="2">
        <f t="shared" si="8"/>
        <v>13.5</v>
      </c>
      <c r="N39" s="2">
        <f t="shared" si="9"/>
        <v>14</v>
      </c>
      <c r="O39" s="2">
        <f t="shared" si="10"/>
        <v>14.75</v>
      </c>
      <c r="P39" s="2">
        <f t="shared" si="11"/>
        <v>14.25</v>
      </c>
      <c r="Q39" s="2">
        <v>12</v>
      </c>
      <c r="R39" s="2">
        <v>12</v>
      </c>
      <c r="S39" s="2">
        <v>13</v>
      </c>
      <c r="T39" s="2">
        <v>13</v>
      </c>
      <c r="U39" s="2">
        <v>14</v>
      </c>
      <c r="V39" s="2">
        <v>14</v>
      </c>
      <c r="W39" s="2">
        <v>14</v>
      </c>
      <c r="X39" s="2">
        <v>13</v>
      </c>
      <c r="Y39" s="2">
        <v>14</v>
      </c>
      <c r="Z39" s="2">
        <v>14</v>
      </c>
      <c r="AA39" s="2">
        <v>14</v>
      </c>
      <c r="AB39" s="2">
        <v>14</v>
      </c>
      <c r="AC39" s="2">
        <v>14</v>
      </c>
      <c r="AD39" s="2">
        <v>13</v>
      </c>
      <c r="AE39" s="2">
        <v>12</v>
      </c>
      <c r="AF39" s="2">
        <v>12</v>
      </c>
      <c r="AG39" s="2">
        <v>14</v>
      </c>
      <c r="AH39" s="2">
        <v>14</v>
      </c>
      <c r="AI39" s="2">
        <v>14</v>
      </c>
      <c r="AJ39" s="2">
        <v>15</v>
      </c>
      <c r="AK39" s="2">
        <v>14</v>
      </c>
      <c r="AL39" s="2">
        <v>14</v>
      </c>
      <c r="AM39" s="2">
        <v>14</v>
      </c>
      <c r="AN39" s="2">
        <v>14</v>
      </c>
      <c r="AO39" s="2">
        <v>15</v>
      </c>
      <c r="AP39" s="2">
        <v>16</v>
      </c>
      <c r="AQ39" s="2">
        <v>17</v>
      </c>
      <c r="AR39" s="2">
        <v>17</v>
      </c>
      <c r="AS39" s="2">
        <v>17</v>
      </c>
      <c r="AT39" s="2">
        <v>17</v>
      </c>
      <c r="AU39" s="2">
        <v>17</v>
      </c>
      <c r="AV39" s="2">
        <v>15</v>
      </c>
      <c r="AW39" s="2">
        <v>14</v>
      </c>
      <c r="AX39" s="2">
        <v>13</v>
      </c>
      <c r="AY39" s="2">
        <v>14</v>
      </c>
      <c r="AZ39" s="2">
        <v>13</v>
      </c>
      <c r="BA39" s="25">
        <v>13</v>
      </c>
      <c r="BB39" s="25">
        <v>13</v>
      </c>
      <c r="BC39" s="25">
        <v>15</v>
      </c>
      <c r="BD39" s="25">
        <v>15</v>
      </c>
      <c r="BE39">
        <v>14</v>
      </c>
      <c r="BF39">
        <v>14</v>
      </c>
      <c r="BG39">
        <v>16</v>
      </c>
      <c r="BH39">
        <v>15</v>
      </c>
      <c r="BI39">
        <v>14</v>
      </c>
      <c r="BJ39">
        <v>15</v>
      </c>
      <c r="BK39">
        <v>14</v>
      </c>
      <c r="BL39">
        <v>14</v>
      </c>
      <c r="BM39" s="21"/>
    </row>
    <row r="40" spans="1:65" x14ac:dyDescent="0.2">
      <c r="A40">
        <v>31</v>
      </c>
      <c r="B40">
        <v>3</v>
      </c>
      <c r="C40" s="1">
        <v>334</v>
      </c>
      <c r="D40" t="s">
        <v>92</v>
      </c>
      <c r="E40" s="2">
        <f t="shared" si="0"/>
        <v>198.25</v>
      </c>
      <c r="F40" s="2">
        <f t="shared" si="1"/>
        <v>196.75</v>
      </c>
      <c r="G40" s="2">
        <f t="shared" si="2"/>
        <v>204.5</v>
      </c>
      <c r="H40" s="2">
        <f t="shared" si="3"/>
        <v>204</v>
      </c>
      <c r="I40" s="2">
        <f t="shared" si="4"/>
        <v>203.75</v>
      </c>
      <c r="J40" s="2">
        <f t="shared" si="5"/>
        <v>197.25</v>
      </c>
      <c r="K40" s="2">
        <f t="shared" si="6"/>
        <v>195</v>
      </c>
      <c r="L40" s="2">
        <f t="shared" si="7"/>
        <v>189</v>
      </c>
      <c r="M40" s="2">
        <f t="shared" si="8"/>
        <v>182.25</v>
      </c>
      <c r="N40" s="2">
        <f t="shared" si="9"/>
        <v>173.25</v>
      </c>
      <c r="O40" s="2">
        <f t="shared" si="10"/>
        <v>176.75</v>
      </c>
      <c r="P40" s="2">
        <f t="shared" si="11"/>
        <v>179</v>
      </c>
      <c r="Q40" s="2">
        <v>191</v>
      </c>
      <c r="R40" s="2">
        <v>195</v>
      </c>
      <c r="S40" s="2">
        <v>205</v>
      </c>
      <c r="T40" s="2">
        <v>202</v>
      </c>
      <c r="U40" s="2">
        <v>197</v>
      </c>
      <c r="V40" s="2">
        <v>197</v>
      </c>
      <c r="W40" s="2">
        <v>199</v>
      </c>
      <c r="X40" s="2">
        <v>194</v>
      </c>
      <c r="Y40" s="2">
        <v>204</v>
      </c>
      <c r="Z40" s="2">
        <v>206</v>
      </c>
      <c r="AA40" s="2">
        <v>204</v>
      </c>
      <c r="AB40" s="2">
        <v>204</v>
      </c>
      <c r="AC40" s="2">
        <v>204</v>
      </c>
      <c r="AD40" s="2">
        <v>203</v>
      </c>
      <c r="AE40" s="2">
        <v>203</v>
      </c>
      <c r="AF40" s="2">
        <v>206</v>
      </c>
      <c r="AG40" s="2">
        <v>206</v>
      </c>
      <c r="AH40" s="2">
        <v>205</v>
      </c>
      <c r="AI40" s="2">
        <v>201</v>
      </c>
      <c r="AJ40" s="2">
        <v>203</v>
      </c>
      <c r="AK40" s="2">
        <v>200</v>
      </c>
      <c r="AL40" s="2">
        <v>195</v>
      </c>
      <c r="AM40" s="2">
        <v>196</v>
      </c>
      <c r="AN40" s="2">
        <v>198</v>
      </c>
      <c r="AO40" s="2">
        <v>198</v>
      </c>
      <c r="AP40" s="2">
        <v>198</v>
      </c>
      <c r="AQ40" s="2">
        <v>193</v>
      </c>
      <c r="AR40" s="2">
        <v>191</v>
      </c>
      <c r="AS40" s="2">
        <v>190</v>
      </c>
      <c r="AT40" s="2">
        <v>189</v>
      </c>
      <c r="AU40" s="2">
        <v>186</v>
      </c>
      <c r="AV40" s="2">
        <v>191</v>
      </c>
      <c r="AW40" s="2">
        <v>185</v>
      </c>
      <c r="AX40" s="2">
        <v>184</v>
      </c>
      <c r="AY40" s="2">
        <v>182</v>
      </c>
      <c r="AZ40" s="2">
        <v>178</v>
      </c>
      <c r="BA40" s="25">
        <v>172</v>
      </c>
      <c r="BB40" s="25">
        <v>173</v>
      </c>
      <c r="BC40" s="25">
        <v>174</v>
      </c>
      <c r="BD40" s="25">
        <v>174</v>
      </c>
      <c r="BE40">
        <v>178</v>
      </c>
      <c r="BF40">
        <v>177</v>
      </c>
      <c r="BG40">
        <v>175</v>
      </c>
      <c r="BH40">
        <v>177</v>
      </c>
      <c r="BI40">
        <v>179</v>
      </c>
      <c r="BJ40">
        <v>176</v>
      </c>
      <c r="BK40">
        <v>181</v>
      </c>
      <c r="BL40">
        <v>180</v>
      </c>
      <c r="BM40" s="21"/>
    </row>
    <row r="41" spans="1:65" x14ac:dyDescent="0.2">
      <c r="A41">
        <v>31</v>
      </c>
      <c r="B41">
        <v>4</v>
      </c>
      <c r="C41" s="1">
        <v>3341</v>
      </c>
      <c r="D41" t="s">
        <v>131</v>
      </c>
      <c r="E41" s="2">
        <f t="shared" si="0"/>
        <v>21.75</v>
      </c>
      <c r="F41" s="2">
        <f t="shared" si="1"/>
        <v>21.5</v>
      </c>
      <c r="G41" s="2">
        <f t="shared" si="2"/>
        <v>20.5</v>
      </c>
      <c r="H41" s="2">
        <f t="shared" si="3"/>
        <v>20.75</v>
      </c>
      <c r="I41" s="2">
        <f t="shared" si="4"/>
        <v>26.25</v>
      </c>
      <c r="J41" s="2">
        <f t="shared" si="5"/>
        <v>26.75</v>
      </c>
      <c r="K41" s="2">
        <f t="shared" si="6"/>
        <v>25.5</v>
      </c>
      <c r="L41" s="2">
        <f t="shared" si="7"/>
        <v>24.75</v>
      </c>
      <c r="M41" s="2">
        <f t="shared" si="8"/>
        <v>22.5</v>
      </c>
      <c r="N41" s="2">
        <f t="shared" si="9"/>
        <v>24</v>
      </c>
      <c r="O41" s="2">
        <f t="shared" si="10"/>
        <v>25.5</v>
      </c>
      <c r="P41" s="2">
        <f t="shared" si="11"/>
        <v>23.75</v>
      </c>
      <c r="Q41" s="2">
        <v>21</v>
      </c>
      <c r="R41" s="2">
        <v>21</v>
      </c>
      <c r="S41" s="2">
        <v>23</v>
      </c>
      <c r="T41" s="2">
        <v>22</v>
      </c>
      <c r="U41" s="2">
        <v>21</v>
      </c>
      <c r="V41" s="2">
        <v>22</v>
      </c>
      <c r="W41" s="2">
        <v>22</v>
      </c>
      <c r="X41" s="2">
        <v>21</v>
      </c>
      <c r="Y41" s="2">
        <v>22</v>
      </c>
      <c r="Z41" s="2">
        <v>20</v>
      </c>
      <c r="AA41" s="2">
        <v>20</v>
      </c>
      <c r="AB41" s="2">
        <v>20</v>
      </c>
      <c r="AC41" s="2">
        <v>20</v>
      </c>
      <c r="AD41" s="2">
        <v>20</v>
      </c>
      <c r="AE41" s="2">
        <v>21</v>
      </c>
      <c r="AF41" s="2">
        <v>22</v>
      </c>
      <c r="AG41" s="2">
        <v>25</v>
      </c>
      <c r="AH41" s="2">
        <v>26</v>
      </c>
      <c r="AI41" s="2">
        <v>26</v>
      </c>
      <c r="AJ41" s="2">
        <v>28</v>
      </c>
      <c r="AK41" s="2">
        <v>26</v>
      </c>
      <c r="AL41" s="2">
        <v>27</v>
      </c>
      <c r="AM41" s="2">
        <v>27</v>
      </c>
      <c r="AN41" s="2">
        <v>27</v>
      </c>
      <c r="AO41" s="2">
        <v>26</v>
      </c>
      <c r="AP41" s="2">
        <v>26</v>
      </c>
      <c r="AQ41" s="2">
        <v>25</v>
      </c>
      <c r="AR41" s="2">
        <v>25</v>
      </c>
      <c r="AS41" s="2">
        <v>25</v>
      </c>
      <c r="AT41" s="2">
        <v>26</v>
      </c>
      <c r="AU41" s="2">
        <v>24</v>
      </c>
      <c r="AV41" s="2">
        <v>24</v>
      </c>
      <c r="AW41" s="2">
        <v>23</v>
      </c>
      <c r="AX41" s="2">
        <v>23</v>
      </c>
      <c r="AY41" s="2">
        <v>23</v>
      </c>
      <c r="AZ41" s="2">
        <v>21</v>
      </c>
      <c r="BA41" s="25">
        <v>22</v>
      </c>
      <c r="BB41" s="25">
        <v>23</v>
      </c>
      <c r="BC41" s="25">
        <v>25</v>
      </c>
      <c r="BD41" s="25">
        <v>26</v>
      </c>
      <c r="BE41">
        <v>26</v>
      </c>
      <c r="BF41">
        <v>26</v>
      </c>
      <c r="BG41">
        <v>24</v>
      </c>
      <c r="BH41">
        <v>26</v>
      </c>
      <c r="BI41">
        <v>25</v>
      </c>
      <c r="BJ41">
        <v>23</v>
      </c>
      <c r="BK41">
        <v>24</v>
      </c>
      <c r="BL41">
        <v>23</v>
      </c>
      <c r="BM41" s="21"/>
    </row>
    <row r="42" spans="1:65" x14ac:dyDescent="0.2">
      <c r="A42">
        <v>31</v>
      </c>
      <c r="B42">
        <v>4</v>
      </c>
      <c r="C42" s="1">
        <v>3342</v>
      </c>
      <c r="D42" t="s">
        <v>130</v>
      </c>
      <c r="E42" s="2">
        <f t="shared" si="0"/>
        <v>16.25</v>
      </c>
      <c r="F42" s="2">
        <f t="shared" si="1"/>
        <v>16.75</v>
      </c>
      <c r="G42" s="2">
        <f t="shared" si="2"/>
        <v>14.25</v>
      </c>
      <c r="H42" s="2">
        <f t="shared" si="3"/>
        <v>16.25</v>
      </c>
      <c r="I42" s="2">
        <f t="shared" si="4"/>
        <v>16.5</v>
      </c>
      <c r="J42" s="2">
        <f t="shared" si="5"/>
        <v>15.75</v>
      </c>
      <c r="K42" s="2">
        <f t="shared" si="6"/>
        <v>17.25</v>
      </c>
      <c r="L42" s="2">
        <f t="shared" si="7"/>
        <v>16.75</v>
      </c>
      <c r="M42" s="2">
        <f t="shared" si="8"/>
        <v>14.25</v>
      </c>
      <c r="N42" s="2">
        <f t="shared" si="9"/>
        <v>14.5</v>
      </c>
      <c r="O42" s="2">
        <f t="shared" si="10"/>
        <v>14.75</v>
      </c>
      <c r="P42" s="2">
        <f t="shared" si="11"/>
        <v>15.25</v>
      </c>
      <c r="Q42" s="2">
        <v>17</v>
      </c>
      <c r="R42" s="2">
        <v>16</v>
      </c>
      <c r="S42" s="2">
        <v>16</v>
      </c>
      <c r="T42" s="2">
        <v>16</v>
      </c>
      <c r="U42" s="2">
        <v>17</v>
      </c>
      <c r="V42" s="2">
        <v>17</v>
      </c>
      <c r="W42" s="2">
        <v>17</v>
      </c>
      <c r="X42" s="2">
        <v>16</v>
      </c>
      <c r="Y42" s="2">
        <v>14</v>
      </c>
      <c r="Z42" s="2">
        <v>14</v>
      </c>
      <c r="AA42" s="2">
        <v>14</v>
      </c>
      <c r="AB42" s="2">
        <v>15</v>
      </c>
      <c r="AC42" s="2">
        <v>15</v>
      </c>
      <c r="AD42" s="2">
        <v>16</v>
      </c>
      <c r="AE42" s="2">
        <v>17</v>
      </c>
      <c r="AF42" s="2">
        <v>17</v>
      </c>
      <c r="AG42" s="2">
        <v>17</v>
      </c>
      <c r="AH42" s="2">
        <v>17</v>
      </c>
      <c r="AI42" s="2">
        <v>16</v>
      </c>
      <c r="AJ42" s="2">
        <v>16</v>
      </c>
      <c r="AK42" s="2">
        <v>17</v>
      </c>
      <c r="AL42" s="2">
        <v>15</v>
      </c>
      <c r="AM42" s="2">
        <v>16</v>
      </c>
      <c r="AN42" s="2">
        <v>15</v>
      </c>
      <c r="AO42" s="2">
        <v>16</v>
      </c>
      <c r="AP42" s="2">
        <v>18</v>
      </c>
      <c r="AQ42" s="2">
        <v>18</v>
      </c>
      <c r="AR42" s="2">
        <v>17</v>
      </c>
      <c r="AS42" s="2">
        <v>16</v>
      </c>
      <c r="AT42" s="2">
        <v>17</v>
      </c>
      <c r="AU42" s="2">
        <v>17</v>
      </c>
      <c r="AV42" s="2">
        <v>17</v>
      </c>
      <c r="AW42" s="2">
        <v>15</v>
      </c>
      <c r="AX42" s="2">
        <v>14</v>
      </c>
      <c r="AY42" s="2">
        <v>14</v>
      </c>
      <c r="AZ42" s="2">
        <v>14</v>
      </c>
      <c r="BA42" s="25">
        <v>15</v>
      </c>
      <c r="BB42" s="25">
        <v>15</v>
      </c>
      <c r="BC42" s="25">
        <v>14</v>
      </c>
      <c r="BD42" s="25">
        <v>14</v>
      </c>
      <c r="BE42">
        <v>14</v>
      </c>
      <c r="BF42">
        <v>15</v>
      </c>
      <c r="BG42">
        <v>15</v>
      </c>
      <c r="BH42">
        <v>15</v>
      </c>
      <c r="BI42">
        <v>15</v>
      </c>
      <c r="BJ42">
        <v>16</v>
      </c>
      <c r="BK42">
        <v>15</v>
      </c>
      <c r="BL42">
        <v>15</v>
      </c>
      <c r="BM42" s="21"/>
    </row>
    <row r="43" spans="1:65" x14ac:dyDescent="0.2">
      <c r="A43">
        <v>31</v>
      </c>
      <c r="B43">
        <v>4</v>
      </c>
      <c r="C43" s="1">
        <v>3343</v>
      </c>
      <c r="D43" t="s">
        <v>129</v>
      </c>
      <c r="E43" s="2">
        <f t="shared" si="0"/>
        <v>3</v>
      </c>
      <c r="F43" s="2">
        <f t="shared" si="1"/>
        <v>5.5</v>
      </c>
      <c r="G43" s="2">
        <f t="shared" si="2"/>
        <v>6</v>
      </c>
      <c r="H43" s="2">
        <f t="shared" si="3"/>
        <v>5.25</v>
      </c>
      <c r="I43" s="2">
        <f t="shared" si="4"/>
        <v>5.25</v>
      </c>
      <c r="J43" s="2">
        <f t="shared" si="5"/>
        <v>5.75</v>
      </c>
      <c r="K43" s="2">
        <f t="shared" si="6"/>
        <v>7.25</v>
      </c>
      <c r="L43" s="2">
        <f t="shared" si="7"/>
        <v>6</v>
      </c>
      <c r="M43" s="2">
        <f t="shared" si="8"/>
        <v>5</v>
      </c>
      <c r="N43" s="2">
        <f t="shared" si="9"/>
        <v>5</v>
      </c>
      <c r="O43" s="2">
        <f t="shared" si="10"/>
        <v>5</v>
      </c>
      <c r="P43" s="2">
        <f t="shared" si="11"/>
        <v>6</v>
      </c>
      <c r="Q43" s="2"/>
      <c r="R43" s="2"/>
      <c r="S43" s="2">
        <v>3</v>
      </c>
      <c r="T43" s="2">
        <v>3</v>
      </c>
      <c r="U43" s="2">
        <v>4</v>
      </c>
      <c r="V43" s="2">
        <v>6</v>
      </c>
      <c r="W43" s="2">
        <v>6</v>
      </c>
      <c r="X43" s="2">
        <v>6</v>
      </c>
      <c r="Y43" s="2">
        <v>6</v>
      </c>
      <c r="Z43" s="2">
        <v>6</v>
      </c>
      <c r="AA43" s="2">
        <v>6</v>
      </c>
      <c r="AB43" s="2">
        <v>6</v>
      </c>
      <c r="AC43" s="2">
        <v>5</v>
      </c>
      <c r="AD43" s="2">
        <v>6</v>
      </c>
      <c r="AE43" s="2">
        <v>5</v>
      </c>
      <c r="AF43" s="2">
        <v>5</v>
      </c>
      <c r="AG43" s="2">
        <v>6</v>
      </c>
      <c r="AH43" s="2">
        <v>5</v>
      </c>
      <c r="AI43" s="2">
        <v>5</v>
      </c>
      <c r="AJ43" s="2">
        <v>5</v>
      </c>
      <c r="AK43" s="2">
        <v>5</v>
      </c>
      <c r="AL43" s="2">
        <v>5</v>
      </c>
      <c r="AM43" s="2">
        <v>6</v>
      </c>
      <c r="AN43" s="2">
        <v>7</v>
      </c>
      <c r="AO43" s="2">
        <v>8</v>
      </c>
      <c r="AP43" s="2">
        <v>8</v>
      </c>
      <c r="AQ43" s="2">
        <v>7</v>
      </c>
      <c r="AR43" s="2">
        <v>6</v>
      </c>
      <c r="AS43" s="2">
        <v>6</v>
      </c>
      <c r="AT43" s="2">
        <v>6</v>
      </c>
      <c r="AU43" s="2">
        <v>6</v>
      </c>
      <c r="AV43" s="2">
        <v>6</v>
      </c>
      <c r="AW43" s="2">
        <v>5</v>
      </c>
      <c r="AX43" s="2">
        <v>5</v>
      </c>
      <c r="AY43" s="2">
        <v>5</v>
      </c>
      <c r="AZ43" s="2">
        <v>5</v>
      </c>
      <c r="BA43" s="25">
        <v>5</v>
      </c>
      <c r="BB43" s="25">
        <v>5</v>
      </c>
      <c r="BC43" s="25">
        <v>5</v>
      </c>
      <c r="BD43" s="25"/>
      <c r="BE43">
        <v>5</v>
      </c>
      <c r="BF43">
        <v>5</v>
      </c>
      <c r="BG43">
        <v>5</v>
      </c>
      <c r="BH43">
        <v>5</v>
      </c>
      <c r="BI43">
        <v>5</v>
      </c>
      <c r="BJ43">
        <v>5</v>
      </c>
      <c r="BK43">
        <v>7</v>
      </c>
      <c r="BL43">
        <v>7</v>
      </c>
      <c r="BM43" s="21"/>
    </row>
    <row r="44" spans="1:65" x14ac:dyDescent="0.2">
      <c r="A44">
        <v>31</v>
      </c>
      <c r="B44">
        <v>4</v>
      </c>
      <c r="C44" s="1">
        <v>3344</v>
      </c>
      <c r="D44" t="s">
        <v>128</v>
      </c>
      <c r="E44" s="2">
        <f t="shared" si="0"/>
        <v>91.75</v>
      </c>
      <c r="F44" s="2">
        <f t="shared" si="1"/>
        <v>91.25</v>
      </c>
      <c r="G44" s="2">
        <f t="shared" si="2"/>
        <v>96.75</v>
      </c>
      <c r="H44" s="2">
        <f t="shared" si="3"/>
        <v>94</v>
      </c>
      <c r="I44" s="2">
        <f t="shared" si="4"/>
        <v>90.25</v>
      </c>
      <c r="J44" s="2">
        <f t="shared" si="5"/>
        <v>88</v>
      </c>
      <c r="K44" s="2">
        <f t="shared" si="6"/>
        <v>83.75</v>
      </c>
      <c r="L44" s="2">
        <f t="shared" si="7"/>
        <v>82.75</v>
      </c>
      <c r="M44" s="2">
        <f t="shared" si="8"/>
        <v>81.5</v>
      </c>
      <c r="N44" s="2">
        <f t="shared" si="9"/>
        <v>75.75</v>
      </c>
      <c r="O44" s="2">
        <f t="shared" si="10"/>
        <v>76.5</v>
      </c>
      <c r="P44" s="2">
        <f t="shared" si="11"/>
        <v>77.75</v>
      </c>
      <c r="Q44" s="2">
        <v>87</v>
      </c>
      <c r="R44" s="2">
        <v>91</v>
      </c>
      <c r="S44" s="2">
        <v>95</v>
      </c>
      <c r="T44" s="2">
        <v>94</v>
      </c>
      <c r="U44" s="2">
        <v>94</v>
      </c>
      <c r="V44" s="2">
        <v>90</v>
      </c>
      <c r="W44" s="2">
        <v>91</v>
      </c>
      <c r="X44" s="2">
        <v>90</v>
      </c>
      <c r="Y44" s="2">
        <v>95</v>
      </c>
      <c r="Z44" s="2">
        <v>99</v>
      </c>
      <c r="AA44" s="2">
        <v>97</v>
      </c>
      <c r="AB44" s="2">
        <v>96</v>
      </c>
      <c r="AC44" s="2">
        <v>94</v>
      </c>
      <c r="AD44" s="2">
        <v>95</v>
      </c>
      <c r="AE44" s="2">
        <v>93</v>
      </c>
      <c r="AF44" s="2">
        <v>94</v>
      </c>
      <c r="AG44" s="2">
        <v>92</v>
      </c>
      <c r="AH44" s="2">
        <v>91</v>
      </c>
      <c r="AI44" s="2">
        <v>89</v>
      </c>
      <c r="AJ44" s="2">
        <v>89</v>
      </c>
      <c r="AK44" s="2">
        <v>91</v>
      </c>
      <c r="AL44" s="2">
        <v>87</v>
      </c>
      <c r="AM44" s="2">
        <v>87</v>
      </c>
      <c r="AN44" s="2">
        <v>87</v>
      </c>
      <c r="AO44" s="2">
        <v>87</v>
      </c>
      <c r="AP44" s="2">
        <v>84</v>
      </c>
      <c r="AQ44" s="2">
        <v>81</v>
      </c>
      <c r="AR44" s="2">
        <v>83</v>
      </c>
      <c r="AS44" s="2">
        <v>83</v>
      </c>
      <c r="AT44" s="2">
        <v>83</v>
      </c>
      <c r="AU44" s="2">
        <v>81</v>
      </c>
      <c r="AV44" s="2">
        <v>84</v>
      </c>
      <c r="AW44" s="2">
        <v>83</v>
      </c>
      <c r="AX44" s="2">
        <v>82</v>
      </c>
      <c r="AY44" s="2">
        <v>81</v>
      </c>
      <c r="AZ44" s="2">
        <v>80</v>
      </c>
      <c r="BA44" s="25">
        <v>77</v>
      </c>
      <c r="BB44" s="25">
        <v>76</v>
      </c>
      <c r="BC44" s="25">
        <v>75</v>
      </c>
      <c r="BD44" s="25">
        <v>75</v>
      </c>
      <c r="BE44">
        <v>77</v>
      </c>
      <c r="BF44">
        <v>76</v>
      </c>
      <c r="BG44">
        <v>76</v>
      </c>
      <c r="BH44">
        <v>77</v>
      </c>
      <c r="BI44">
        <v>79</v>
      </c>
      <c r="BJ44">
        <v>78</v>
      </c>
      <c r="BK44">
        <v>79</v>
      </c>
      <c r="BL44">
        <v>75</v>
      </c>
      <c r="BM44" s="21"/>
    </row>
    <row r="45" spans="1:65" x14ac:dyDescent="0.2">
      <c r="A45">
        <v>31</v>
      </c>
      <c r="B45">
        <v>6</v>
      </c>
      <c r="C45" s="1">
        <v>334412</v>
      </c>
      <c r="D45" t="s">
        <v>170</v>
      </c>
      <c r="E45" s="2"/>
      <c r="F45" s="2"/>
      <c r="G45" s="2"/>
      <c r="H45" s="2"/>
      <c r="I45" s="2"/>
      <c r="J45" s="2"/>
      <c r="K45" s="2"/>
      <c r="L45" s="2"/>
      <c r="M45" s="2">
        <f t="shared" si="8"/>
        <v>5.75</v>
      </c>
      <c r="N45" s="2">
        <f t="shared" si="9"/>
        <v>6</v>
      </c>
      <c r="O45" s="2">
        <f t="shared" si="10"/>
        <v>6.25</v>
      </c>
      <c r="P45" s="2">
        <f t="shared" si="11"/>
        <v>8</v>
      </c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>
        <v>6</v>
      </c>
      <c r="AX45" s="2">
        <v>6</v>
      </c>
      <c r="AY45" s="2">
        <v>6</v>
      </c>
      <c r="AZ45" s="2">
        <v>5</v>
      </c>
      <c r="BA45" s="25">
        <v>6</v>
      </c>
      <c r="BB45" s="25">
        <v>6</v>
      </c>
      <c r="BC45" s="25">
        <v>6</v>
      </c>
      <c r="BD45" s="25">
        <v>6</v>
      </c>
      <c r="BE45">
        <v>6</v>
      </c>
      <c r="BF45">
        <v>6</v>
      </c>
      <c r="BG45">
        <v>6</v>
      </c>
      <c r="BH45">
        <v>7</v>
      </c>
      <c r="BI45">
        <v>8</v>
      </c>
      <c r="BJ45">
        <v>8</v>
      </c>
      <c r="BK45">
        <v>8</v>
      </c>
      <c r="BL45">
        <v>8</v>
      </c>
      <c r="BM45" s="21"/>
    </row>
    <row r="46" spans="1:65" x14ac:dyDescent="0.2">
      <c r="A46">
        <v>31</v>
      </c>
      <c r="B46">
        <v>6</v>
      </c>
      <c r="C46" s="1">
        <v>334413</v>
      </c>
      <c r="D46" t="s">
        <v>169</v>
      </c>
      <c r="E46" s="2">
        <f t="shared" si="0"/>
        <v>50.25</v>
      </c>
      <c r="F46" s="2">
        <f t="shared" si="1"/>
        <v>48.5</v>
      </c>
      <c r="G46" s="2">
        <f t="shared" si="2"/>
        <v>51.5</v>
      </c>
      <c r="H46" s="2">
        <f t="shared" si="3"/>
        <v>52.75</v>
      </c>
      <c r="I46" s="2">
        <f t="shared" si="4"/>
        <v>50</v>
      </c>
      <c r="J46" s="2">
        <f t="shared" si="5"/>
        <v>49.5</v>
      </c>
      <c r="K46" s="2">
        <f t="shared" si="6"/>
        <v>48.25</v>
      </c>
      <c r="L46" s="2">
        <f t="shared" si="7"/>
        <v>50.25</v>
      </c>
      <c r="M46" s="2">
        <f t="shared" si="8"/>
        <v>46.75</v>
      </c>
      <c r="N46" s="2">
        <f t="shared" si="9"/>
        <v>38.75</v>
      </c>
      <c r="O46" s="2">
        <f t="shared" si="10"/>
        <v>39</v>
      </c>
      <c r="P46" s="2">
        <f t="shared" si="11"/>
        <v>37.75</v>
      </c>
      <c r="Q46" s="2">
        <v>46</v>
      </c>
      <c r="R46" s="2">
        <v>50</v>
      </c>
      <c r="S46" s="2">
        <v>53</v>
      </c>
      <c r="T46" s="2">
        <v>52</v>
      </c>
      <c r="U46" s="2">
        <v>51</v>
      </c>
      <c r="V46" s="2">
        <v>48</v>
      </c>
      <c r="W46" s="2">
        <v>47</v>
      </c>
      <c r="X46" s="2">
        <v>48</v>
      </c>
      <c r="Y46" s="2">
        <v>50</v>
      </c>
      <c r="Z46" s="2">
        <v>52</v>
      </c>
      <c r="AA46" s="2">
        <v>52</v>
      </c>
      <c r="AB46" s="2">
        <v>52</v>
      </c>
      <c r="AC46" s="2">
        <v>52</v>
      </c>
      <c r="AD46" s="2">
        <v>53</v>
      </c>
      <c r="AE46" s="2">
        <v>53</v>
      </c>
      <c r="AF46" s="2">
        <v>53</v>
      </c>
      <c r="AG46" s="2">
        <v>52</v>
      </c>
      <c r="AH46" s="2">
        <v>51</v>
      </c>
      <c r="AI46" s="2">
        <v>48</v>
      </c>
      <c r="AJ46" s="2">
        <v>49</v>
      </c>
      <c r="AK46" s="2">
        <v>51</v>
      </c>
      <c r="AL46" s="2">
        <v>50</v>
      </c>
      <c r="AM46" s="2">
        <v>49</v>
      </c>
      <c r="AN46" s="2">
        <v>48</v>
      </c>
      <c r="AO46" s="2">
        <v>50</v>
      </c>
      <c r="AP46" s="2">
        <v>48</v>
      </c>
      <c r="AQ46" s="2">
        <v>47</v>
      </c>
      <c r="AR46" s="2">
        <v>48</v>
      </c>
      <c r="AS46" s="2">
        <v>49</v>
      </c>
      <c r="AT46" s="2">
        <v>51</v>
      </c>
      <c r="AU46" s="2">
        <v>49</v>
      </c>
      <c r="AV46" s="2">
        <v>52</v>
      </c>
      <c r="AW46" s="2">
        <v>49</v>
      </c>
      <c r="AX46" s="2">
        <v>47</v>
      </c>
      <c r="AY46" s="2">
        <v>46</v>
      </c>
      <c r="AZ46" s="2">
        <v>45</v>
      </c>
      <c r="BA46" s="25">
        <v>40</v>
      </c>
      <c r="BB46" s="25">
        <v>39</v>
      </c>
      <c r="BC46" s="25">
        <v>38</v>
      </c>
      <c r="BD46" s="25">
        <v>38</v>
      </c>
      <c r="BE46">
        <v>39</v>
      </c>
      <c r="BF46">
        <v>39</v>
      </c>
      <c r="BG46">
        <v>39</v>
      </c>
      <c r="BH46">
        <v>39</v>
      </c>
      <c r="BI46">
        <v>39</v>
      </c>
      <c r="BJ46">
        <v>38</v>
      </c>
      <c r="BK46">
        <v>39</v>
      </c>
      <c r="BL46">
        <v>35</v>
      </c>
      <c r="BM46" s="21"/>
    </row>
    <row r="47" spans="1:65" x14ac:dyDescent="0.2">
      <c r="A47">
        <v>31</v>
      </c>
      <c r="B47">
        <v>6</v>
      </c>
      <c r="C47" s="4">
        <v>334417</v>
      </c>
      <c r="D47" s="5" t="s">
        <v>168</v>
      </c>
      <c r="E47" s="2"/>
      <c r="F47" s="2">
        <f t="shared" si="1"/>
        <v>3</v>
      </c>
      <c r="G47" s="2">
        <f t="shared" si="2"/>
        <v>3</v>
      </c>
      <c r="H47" s="2">
        <f t="shared" si="3"/>
        <v>3.75</v>
      </c>
      <c r="I47" s="2">
        <f t="shared" si="4"/>
        <v>3</v>
      </c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>
        <v>3</v>
      </c>
      <c r="X47" s="2">
        <v>3</v>
      </c>
      <c r="Y47" s="2">
        <v>3</v>
      </c>
      <c r="Z47" s="2"/>
      <c r="AA47" s="2">
        <v>3</v>
      </c>
      <c r="AB47" s="2">
        <v>3</v>
      </c>
      <c r="AC47" s="2">
        <v>3</v>
      </c>
      <c r="AD47" s="2">
        <v>4</v>
      </c>
      <c r="AE47" s="2">
        <v>4</v>
      </c>
      <c r="AF47" s="2">
        <v>4</v>
      </c>
      <c r="AG47" s="2">
        <v>3</v>
      </c>
      <c r="AH47" s="2">
        <v>3</v>
      </c>
      <c r="AI47" s="2">
        <v>3</v>
      </c>
      <c r="AJ47" s="2">
        <v>3</v>
      </c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5"/>
      <c r="BB47" s="25"/>
      <c r="BC47" s="25"/>
      <c r="BD47" s="25"/>
      <c r="BM47" s="21"/>
    </row>
    <row r="48" spans="1:65" x14ac:dyDescent="0.2">
      <c r="A48">
        <v>31</v>
      </c>
      <c r="B48">
        <v>6</v>
      </c>
      <c r="C48" s="1">
        <v>334418</v>
      </c>
      <c r="D48" t="s">
        <v>167</v>
      </c>
      <c r="E48" s="2">
        <f t="shared" si="0"/>
        <v>11.5</v>
      </c>
      <c r="F48" s="2">
        <f t="shared" si="1"/>
        <v>11.5</v>
      </c>
      <c r="G48" s="2">
        <f t="shared" si="2"/>
        <v>14.25</v>
      </c>
      <c r="H48" s="2">
        <f t="shared" si="3"/>
        <v>12.25</v>
      </c>
      <c r="I48" s="2">
        <f t="shared" si="4"/>
        <v>11</v>
      </c>
      <c r="J48" s="2">
        <f t="shared" si="5"/>
        <v>11</v>
      </c>
      <c r="K48" s="2">
        <f t="shared" si="6"/>
        <v>11.25</v>
      </c>
      <c r="L48" s="2">
        <f t="shared" si="7"/>
        <v>12.25</v>
      </c>
      <c r="M48" s="2">
        <f t="shared" si="8"/>
        <v>15</v>
      </c>
      <c r="N48" s="2"/>
      <c r="O48" s="2"/>
      <c r="P48" s="2">
        <f t="shared" si="11"/>
        <v>18</v>
      </c>
      <c r="Q48" s="2">
        <v>12</v>
      </c>
      <c r="R48" s="2">
        <v>12</v>
      </c>
      <c r="S48" s="2">
        <v>11</v>
      </c>
      <c r="T48" s="2">
        <v>11</v>
      </c>
      <c r="U48" s="2">
        <v>11</v>
      </c>
      <c r="V48" s="2">
        <v>11</v>
      </c>
      <c r="W48" s="2">
        <v>12</v>
      </c>
      <c r="X48" s="2">
        <v>12</v>
      </c>
      <c r="Y48" s="2">
        <v>15</v>
      </c>
      <c r="Z48" s="2">
        <v>15</v>
      </c>
      <c r="AA48" s="2">
        <v>14</v>
      </c>
      <c r="AB48" s="2">
        <v>13</v>
      </c>
      <c r="AC48" s="2">
        <v>12</v>
      </c>
      <c r="AD48" s="2">
        <v>13</v>
      </c>
      <c r="AE48" s="2">
        <v>12</v>
      </c>
      <c r="AF48" s="2">
        <v>12</v>
      </c>
      <c r="AG48" s="2">
        <v>11</v>
      </c>
      <c r="AH48" s="2">
        <v>11</v>
      </c>
      <c r="AI48" s="2">
        <v>11</v>
      </c>
      <c r="AJ48" s="2">
        <v>11</v>
      </c>
      <c r="AK48" s="2">
        <v>11</v>
      </c>
      <c r="AL48" s="2">
        <v>10</v>
      </c>
      <c r="AM48" s="2">
        <v>11</v>
      </c>
      <c r="AN48" s="2">
        <v>12</v>
      </c>
      <c r="AO48" s="2">
        <v>12</v>
      </c>
      <c r="AP48" s="2">
        <v>11</v>
      </c>
      <c r="AQ48" s="2">
        <v>11</v>
      </c>
      <c r="AR48" s="2">
        <v>11</v>
      </c>
      <c r="AS48" s="2">
        <v>13</v>
      </c>
      <c r="AT48" s="2">
        <v>12</v>
      </c>
      <c r="AU48" s="2">
        <v>12</v>
      </c>
      <c r="AV48" s="2">
        <v>12</v>
      </c>
      <c r="AW48" s="2">
        <v>15</v>
      </c>
      <c r="AX48" s="2">
        <v>15</v>
      </c>
      <c r="AY48" s="2"/>
      <c r="AZ48" s="2"/>
      <c r="BA48" s="25"/>
      <c r="BB48" s="25"/>
      <c r="BC48" s="25"/>
      <c r="BD48" s="25"/>
      <c r="BK48">
        <v>18</v>
      </c>
      <c r="BL48">
        <v>18</v>
      </c>
      <c r="BM48" s="21"/>
    </row>
    <row r="49" spans="1:73" x14ac:dyDescent="0.2">
      <c r="A49">
        <v>31</v>
      </c>
      <c r="B49">
        <v>6</v>
      </c>
      <c r="C49" s="1">
        <v>334419</v>
      </c>
      <c r="D49" t="s">
        <v>166</v>
      </c>
      <c r="E49" s="2">
        <f t="shared" si="0"/>
        <v>13.5</v>
      </c>
      <c r="F49" s="2">
        <f t="shared" si="1"/>
        <v>13.75</v>
      </c>
      <c r="G49" s="2">
        <f t="shared" si="2"/>
        <v>14.5</v>
      </c>
      <c r="H49" s="2">
        <f t="shared" si="3"/>
        <v>13.5</v>
      </c>
      <c r="I49" s="2">
        <f t="shared" si="4"/>
        <v>13</v>
      </c>
      <c r="J49" s="2">
        <f t="shared" si="5"/>
        <v>12</v>
      </c>
      <c r="K49" s="2">
        <f t="shared" si="6"/>
        <v>10.75</v>
      </c>
      <c r="L49" s="2">
        <f t="shared" si="7"/>
        <v>11</v>
      </c>
      <c r="M49" s="2">
        <f t="shared" si="8"/>
        <v>12.75</v>
      </c>
      <c r="N49" s="2">
        <f t="shared" si="9"/>
        <v>12.75</v>
      </c>
      <c r="O49" s="2">
        <f t="shared" si="10"/>
        <v>12.25</v>
      </c>
      <c r="P49" s="2">
        <f t="shared" si="11"/>
        <v>11.75</v>
      </c>
      <c r="Q49" s="2">
        <v>13</v>
      </c>
      <c r="R49" s="2">
        <v>13</v>
      </c>
      <c r="S49" s="2">
        <v>14</v>
      </c>
      <c r="T49" s="2">
        <v>14</v>
      </c>
      <c r="U49" s="2">
        <v>15</v>
      </c>
      <c r="V49" s="2">
        <v>14</v>
      </c>
      <c r="W49" s="2">
        <v>14</v>
      </c>
      <c r="X49" s="2">
        <v>12</v>
      </c>
      <c r="Y49" s="2">
        <v>13</v>
      </c>
      <c r="Z49" s="2">
        <v>15</v>
      </c>
      <c r="AA49" s="2">
        <v>15</v>
      </c>
      <c r="AB49" s="2">
        <v>15</v>
      </c>
      <c r="AC49" s="2">
        <v>14</v>
      </c>
      <c r="AD49" s="2">
        <v>14</v>
      </c>
      <c r="AE49" s="2">
        <v>13</v>
      </c>
      <c r="AF49" s="2">
        <v>13</v>
      </c>
      <c r="AG49" s="2">
        <v>13</v>
      </c>
      <c r="AH49" s="2">
        <v>13</v>
      </c>
      <c r="AI49" s="2">
        <v>13</v>
      </c>
      <c r="AJ49" s="2">
        <v>13</v>
      </c>
      <c r="AK49" s="2">
        <v>12</v>
      </c>
      <c r="AL49" s="2">
        <v>12</v>
      </c>
      <c r="AM49" s="2">
        <v>12</v>
      </c>
      <c r="AN49" s="2">
        <v>12</v>
      </c>
      <c r="AO49" s="2">
        <v>12</v>
      </c>
      <c r="AP49" s="2">
        <v>11</v>
      </c>
      <c r="AQ49" s="2">
        <v>10</v>
      </c>
      <c r="AR49" s="2">
        <v>10</v>
      </c>
      <c r="AS49" s="2">
        <v>11</v>
      </c>
      <c r="AT49" s="2">
        <v>11</v>
      </c>
      <c r="AU49" s="2">
        <v>11</v>
      </c>
      <c r="AV49" s="2">
        <v>11</v>
      </c>
      <c r="AW49" s="2">
        <v>12</v>
      </c>
      <c r="AX49" s="2">
        <v>13</v>
      </c>
      <c r="AY49" s="2">
        <v>13</v>
      </c>
      <c r="AZ49" s="2">
        <v>13</v>
      </c>
      <c r="BA49" s="25">
        <v>13</v>
      </c>
      <c r="BB49" s="25">
        <v>13</v>
      </c>
      <c r="BC49" s="25">
        <v>13</v>
      </c>
      <c r="BD49" s="25">
        <v>12</v>
      </c>
      <c r="BE49">
        <v>13</v>
      </c>
      <c r="BF49">
        <v>12</v>
      </c>
      <c r="BG49">
        <v>12</v>
      </c>
      <c r="BH49">
        <v>12</v>
      </c>
      <c r="BI49">
        <v>12</v>
      </c>
      <c r="BJ49">
        <v>12</v>
      </c>
      <c r="BK49">
        <v>12</v>
      </c>
      <c r="BL49">
        <v>11</v>
      </c>
      <c r="BM49" s="21"/>
    </row>
    <row r="50" spans="1:73" x14ac:dyDescent="0.2">
      <c r="A50">
        <v>31</v>
      </c>
      <c r="B50">
        <v>4</v>
      </c>
      <c r="C50" s="1">
        <v>3345</v>
      </c>
      <c r="D50" t="s">
        <v>139</v>
      </c>
      <c r="E50" s="2">
        <f t="shared" si="0"/>
        <v>55</v>
      </c>
      <c r="F50" s="2">
        <f t="shared" si="1"/>
        <v>51</v>
      </c>
      <c r="G50" s="2">
        <f t="shared" si="2"/>
        <v>58</v>
      </c>
      <c r="H50" s="2">
        <f t="shared" si="3"/>
        <v>62.25</v>
      </c>
      <c r="I50" s="2">
        <f t="shared" si="4"/>
        <v>59.25</v>
      </c>
      <c r="J50" s="2">
        <f t="shared" si="5"/>
        <v>56.75</v>
      </c>
      <c r="K50" s="2">
        <f t="shared" si="6"/>
        <v>56.5</v>
      </c>
      <c r="L50" s="2">
        <f t="shared" si="7"/>
        <v>53.75</v>
      </c>
      <c r="M50" s="2">
        <f t="shared" si="8"/>
        <v>55.5</v>
      </c>
      <c r="N50" s="2">
        <f t="shared" si="9"/>
        <v>53.75</v>
      </c>
      <c r="O50" s="2">
        <f t="shared" si="10"/>
        <v>55.75</v>
      </c>
      <c r="P50" s="2">
        <f t="shared" si="11"/>
        <v>59</v>
      </c>
      <c r="Q50" s="2">
        <v>53</v>
      </c>
      <c r="R50" s="2">
        <v>54</v>
      </c>
      <c r="S50" s="2">
        <v>57</v>
      </c>
      <c r="T50" s="2">
        <v>56</v>
      </c>
      <c r="U50" s="2">
        <v>50</v>
      </c>
      <c r="V50" s="2">
        <v>51</v>
      </c>
      <c r="W50" s="2">
        <v>52</v>
      </c>
      <c r="X50" s="2">
        <v>51</v>
      </c>
      <c r="Y50" s="2">
        <v>58</v>
      </c>
      <c r="Z50" s="2">
        <v>58</v>
      </c>
      <c r="AA50" s="2">
        <v>58</v>
      </c>
      <c r="AB50" s="2">
        <v>58</v>
      </c>
      <c r="AC50" s="2">
        <v>63</v>
      </c>
      <c r="AD50" s="2">
        <v>61</v>
      </c>
      <c r="AE50" s="2">
        <v>62</v>
      </c>
      <c r="AF50" s="2">
        <v>63</v>
      </c>
      <c r="AG50" s="2">
        <v>60</v>
      </c>
      <c r="AH50" s="2">
        <v>59</v>
      </c>
      <c r="AI50" s="2">
        <v>58</v>
      </c>
      <c r="AJ50" s="2">
        <v>60</v>
      </c>
      <c r="AK50" s="2">
        <v>57</v>
      </c>
      <c r="AL50" s="2">
        <v>57</v>
      </c>
      <c r="AM50" s="2">
        <v>56</v>
      </c>
      <c r="AN50" s="2">
        <v>57</v>
      </c>
      <c r="AO50" s="2">
        <v>57</v>
      </c>
      <c r="AP50" s="2">
        <v>57</v>
      </c>
      <c r="AQ50" s="2">
        <v>57</v>
      </c>
      <c r="AR50" s="2">
        <v>55</v>
      </c>
      <c r="AS50" s="2">
        <v>54</v>
      </c>
      <c r="AT50" s="2">
        <v>53</v>
      </c>
      <c r="AU50" s="2">
        <v>53</v>
      </c>
      <c r="AV50" s="2">
        <v>55</v>
      </c>
      <c r="AW50" s="2">
        <v>55</v>
      </c>
      <c r="AX50" s="2">
        <v>56</v>
      </c>
      <c r="AY50" s="2">
        <v>56</v>
      </c>
      <c r="AZ50" s="2">
        <v>55</v>
      </c>
      <c r="BA50" s="25">
        <v>52</v>
      </c>
      <c r="BB50" s="25">
        <v>54</v>
      </c>
      <c r="BC50" s="25">
        <v>55</v>
      </c>
      <c r="BD50" s="25">
        <v>54</v>
      </c>
      <c r="BE50">
        <v>56</v>
      </c>
      <c r="BF50">
        <v>56</v>
      </c>
      <c r="BG50">
        <v>55</v>
      </c>
      <c r="BH50">
        <v>56</v>
      </c>
      <c r="BI50">
        <v>58</v>
      </c>
      <c r="BJ50">
        <v>58</v>
      </c>
      <c r="BK50">
        <v>59</v>
      </c>
      <c r="BL50">
        <v>61</v>
      </c>
      <c r="BM50" s="21"/>
    </row>
    <row r="51" spans="1:73" x14ac:dyDescent="0.2">
      <c r="A51">
        <v>31</v>
      </c>
      <c r="B51">
        <v>4</v>
      </c>
      <c r="C51" s="1">
        <v>3346</v>
      </c>
      <c r="D51" t="s">
        <v>138</v>
      </c>
      <c r="E51" s="2">
        <f t="shared" si="0"/>
        <v>12</v>
      </c>
      <c r="F51" s="2">
        <f t="shared" si="1"/>
        <v>11.75</v>
      </c>
      <c r="G51" s="2">
        <f t="shared" si="2"/>
        <v>10</v>
      </c>
      <c r="H51" s="2">
        <f t="shared" si="3"/>
        <v>9</v>
      </c>
      <c r="I51" s="2">
        <f t="shared" si="4"/>
        <v>11</v>
      </c>
      <c r="J51" s="2">
        <f t="shared" si="5"/>
        <v>11.25</v>
      </c>
      <c r="K51" s="2">
        <f t="shared" si="6"/>
        <v>10.75</v>
      </c>
      <c r="L51" s="2">
        <f t="shared" si="7"/>
        <v>9.25</v>
      </c>
      <c r="M51" s="2">
        <f t="shared" si="8"/>
        <v>7</v>
      </c>
      <c r="N51" s="2">
        <f t="shared" si="9"/>
        <v>5.25</v>
      </c>
      <c r="O51" s="2">
        <f t="shared" si="10"/>
        <v>4</v>
      </c>
      <c r="P51" s="2">
        <f t="shared" si="11"/>
        <v>4.25</v>
      </c>
      <c r="Q51" s="2">
        <v>12</v>
      </c>
      <c r="R51" s="2">
        <v>12</v>
      </c>
      <c r="S51" s="2">
        <v>12</v>
      </c>
      <c r="T51" s="2">
        <v>12</v>
      </c>
      <c r="U51" s="2">
        <v>12</v>
      </c>
      <c r="V51" s="2">
        <v>12</v>
      </c>
      <c r="W51" s="2">
        <v>12</v>
      </c>
      <c r="X51" s="2">
        <v>11</v>
      </c>
      <c r="Y51" s="2">
        <v>10</v>
      </c>
      <c r="Z51" s="2">
        <v>10</v>
      </c>
      <c r="AA51" s="2">
        <v>10</v>
      </c>
      <c r="AB51" s="2">
        <v>10</v>
      </c>
      <c r="AC51" s="2">
        <v>9</v>
      </c>
      <c r="AD51" s="2">
        <v>9</v>
      </c>
      <c r="AE51" s="2">
        <v>9</v>
      </c>
      <c r="AF51" s="2">
        <v>9</v>
      </c>
      <c r="AG51" s="2">
        <v>11</v>
      </c>
      <c r="AH51" s="2">
        <v>11</v>
      </c>
      <c r="AI51" s="2">
        <v>11</v>
      </c>
      <c r="AJ51" s="2">
        <v>11</v>
      </c>
      <c r="AK51" s="2">
        <v>11</v>
      </c>
      <c r="AL51" s="2">
        <v>11</v>
      </c>
      <c r="AM51" s="2">
        <v>11</v>
      </c>
      <c r="AN51" s="2">
        <v>12</v>
      </c>
      <c r="AO51" s="2">
        <v>11</v>
      </c>
      <c r="AP51" s="2">
        <v>11</v>
      </c>
      <c r="AQ51" s="2">
        <v>11</v>
      </c>
      <c r="AR51" s="2">
        <v>10</v>
      </c>
      <c r="AS51" s="2">
        <v>10</v>
      </c>
      <c r="AT51" s="2">
        <v>9</v>
      </c>
      <c r="AU51" s="2">
        <v>9</v>
      </c>
      <c r="AV51" s="2">
        <v>9</v>
      </c>
      <c r="AW51" s="2">
        <v>7</v>
      </c>
      <c r="AX51" s="2">
        <v>7</v>
      </c>
      <c r="AY51" s="2">
        <v>7</v>
      </c>
      <c r="AZ51" s="2">
        <v>7</v>
      </c>
      <c r="BA51" s="25">
        <v>6</v>
      </c>
      <c r="BB51" s="25">
        <v>5</v>
      </c>
      <c r="BC51" s="25">
        <v>5</v>
      </c>
      <c r="BD51" s="25">
        <v>5</v>
      </c>
      <c r="BE51">
        <v>4</v>
      </c>
      <c r="BF51">
        <v>4</v>
      </c>
      <c r="BG51">
        <v>4</v>
      </c>
      <c r="BH51">
        <v>4</v>
      </c>
      <c r="BI51">
        <v>4</v>
      </c>
      <c r="BJ51">
        <v>4</v>
      </c>
      <c r="BK51">
        <v>4</v>
      </c>
      <c r="BL51">
        <v>5</v>
      </c>
      <c r="BM51" s="21"/>
    </row>
    <row r="52" spans="1:73" x14ac:dyDescent="0.2">
      <c r="A52">
        <v>31</v>
      </c>
      <c r="B52">
        <v>3</v>
      </c>
      <c r="C52" s="1">
        <v>335</v>
      </c>
      <c r="D52" t="s">
        <v>93</v>
      </c>
      <c r="E52" s="2">
        <f t="shared" si="0"/>
        <v>36</v>
      </c>
      <c r="F52" s="2">
        <f t="shared" si="1"/>
        <v>34.5</v>
      </c>
      <c r="G52" s="2">
        <f t="shared" si="2"/>
        <v>36</v>
      </c>
      <c r="H52" s="2">
        <f t="shared" si="3"/>
        <v>34.75</v>
      </c>
      <c r="I52" s="2">
        <f t="shared" si="4"/>
        <v>35.25</v>
      </c>
      <c r="J52" s="2">
        <f t="shared" si="5"/>
        <v>36.25</v>
      </c>
      <c r="K52" s="2">
        <f t="shared" si="6"/>
        <v>39</v>
      </c>
      <c r="L52" s="2">
        <f t="shared" si="7"/>
        <v>39.25</v>
      </c>
      <c r="M52" s="2">
        <f t="shared" si="8"/>
        <v>40.5</v>
      </c>
      <c r="N52" s="2">
        <f t="shared" si="9"/>
        <v>45.5</v>
      </c>
      <c r="O52" s="2">
        <f t="shared" si="10"/>
        <v>44.25</v>
      </c>
      <c r="P52" s="2">
        <f t="shared" si="11"/>
        <v>48</v>
      </c>
      <c r="Q52" s="2">
        <v>35</v>
      </c>
      <c r="R52" s="2">
        <v>35</v>
      </c>
      <c r="S52" s="2">
        <v>37</v>
      </c>
      <c r="T52" s="2">
        <v>37</v>
      </c>
      <c r="U52" s="2">
        <v>36</v>
      </c>
      <c r="V52" s="2">
        <v>35</v>
      </c>
      <c r="W52" s="2">
        <v>34</v>
      </c>
      <c r="X52" s="2">
        <v>33</v>
      </c>
      <c r="Y52" s="2">
        <v>36</v>
      </c>
      <c r="Z52" s="2">
        <v>37</v>
      </c>
      <c r="AA52" s="2">
        <v>36</v>
      </c>
      <c r="AB52" s="2">
        <v>35</v>
      </c>
      <c r="AC52" s="2">
        <v>35</v>
      </c>
      <c r="AD52" s="2">
        <v>35</v>
      </c>
      <c r="AE52" s="2">
        <v>35</v>
      </c>
      <c r="AF52" s="2">
        <v>34</v>
      </c>
      <c r="AG52" s="2">
        <v>35</v>
      </c>
      <c r="AH52" s="2">
        <v>37</v>
      </c>
      <c r="AI52" s="2">
        <v>36</v>
      </c>
      <c r="AJ52" s="2">
        <v>33</v>
      </c>
      <c r="AK52" s="2">
        <v>38</v>
      </c>
      <c r="AL52" s="2">
        <v>36</v>
      </c>
      <c r="AM52" s="2">
        <v>36</v>
      </c>
      <c r="AN52" s="2">
        <v>35</v>
      </c>
      <c r="AO52" s="2">
        <v>37</v>
      </c>
      <c r="AP52" s="2">
        <v>37</v>
      </c>
      <c r="AQ52" s="2">
        <v>41</v>
      </c>
      <c r="AR52" s="2">
        <v>41</v>
      </c>
      <c r="AS52" s="2">
        <v>39</v>
      </c>
      <c r="AT52" s="2">
        <v>39</v>
      </c>
      <c r="AU52" s="2">
        <v>39</v>
      </c>
      <c r="AV52" s="2">
        <v>40</v>
      </c>
      <c r="AW52" s="2">
        <v>41</v>
      </c>
      <c r="AX52" s="2">
        <v>41</v>
      </c>
      <c r="AY52" s="2">
        <v>40</v>
      </c>
      <c r="AZ52" s="2">
        <v>40</v>
      </c>
      <c r="BA52" s="25">
        <v>45</v>
      </c>
      <c r="BB52" s="25">
        <v>45</v>
      </c>
      <c r="BC52" s="25">
        <v>46</v>
      </c>
      <c r="BD52" s="25">
        <v>46</v>
      </c>
      <c r="BE52">
        <v>44</v>
      </c>
      <c r="BF52">
        <v>44</v>
      </c>
      <c r="BG52">
        <v>44</v>
      </c>
      <c r="BH52">
        <v>45</v>
      </c>
      <c r="BI52">
        <v>47</v>
      </c>
      <c r="BJ52">
        <v>47</v>
      </c>
      <c r="BK52">
        <v>48</v>
      </c>
      <c r="BL52">
        <v>50</v>
      </c>
      <c r="BM52" s="21"/>
    </row>
    <row r="53" spans="1:73" x14ac:dyDescent="0.2">
      <c r="A53">
        <v>31</v>
      </c>
      <c r="B53">
        <v>4</v>
      </c>
      <c r="C53" s="1">
        <v>3359</v>
      </c>
      <c r="D53" t="s">
        <v>137</v>
      </c>
      <c r="E53" s="2">
        <f t="shared" si="0"/>
        <v>10</v>
      </c>
      <c r="F53" s="2">
        <f t="shared" si="1"/>
        <v>9.25</v>
      </c>
      <c r="G53" s="2">
        <f t="shared" si="2"/>
        <v>8.25</v>
      </c>
      <c r="H53" s="2">
        <f t="shared" si="3"/>
        <v>7.25</v>
      </c>
      <c r="I53" s="2">
        <f t="shared" si="4"/>
        <v>7</v>
      </c>
      <c r="J53" s="2">
        <f t="shared" si="5"/>
        <v>7.666666666666667</v>
      </c>
      <c r="K53" s="2">
        <f t="shared" si="6"/>
        <v>8</v>
      </c>
      <c r="L53" s="2">
        <f t="shared" si="7"/>
        <v>9</v>
      </c>
      <c r="M53" s="2">
        <f t="shared" si="8"/>
        <v>10.75</v>
      </c>
      <c r="N53" s="2">
        <f t="shared" si="9"/>
        <v>12.5</v>
      </c>
      <c r="O53" s="2">
        <f t="shared" si="10"/>
        <v>12.25</v>
      </c>
      <c r="P53" s="2">
        <f t="shared" si="11"/>
        <v>14.25</v>
      </c>
      <c r="Q53" s="2">
        <v>10</v>
      </c>
      <c r="R53" s="2">
        <v>10</v>
      </c>
      <c r="S53" s="2">
        <v>10</v>
      </c>
      <c r="T53" s="2">
        <v>10</v>
      </c>
      <c r="U53" s="2">
        <v>10</v>
      </c>
      <c r="V53" s="2">
        <v>9</v>
      </c>
      <c r="W53" s="2">
        <v>9</v>
      </c>
      <c r="X53" s="2">
        <v>9</v>
      </c>
      <c r="Y53" s="2">
        <v>9</v>
      </c>
      <c r="Z53" s="2">
        <v>8</v>
      </c>
      <c r="AA53" s="2">
        <v>8</v>
      </c>
      <c r="AB53" s="2">
        <v>8</v>
      </c>
      <c r="AC53" s="2">
        <v>7</v>
      </c>
      <c r="AD53" s="2">
        <v>7</v>
      </c>
      <c r="AE53" s="2">
        <v>8</v>
      </c>
      <c r="AF53" s="2">
        <v>7</v>
      </c>
      <c r="AG53" s="2"/>
      <c r="AH53" s="2"/>
      <c r="AI53" s="2"/>
      <c r="AJ53" s="2">
        <v>7</v>
      </c>
      <c r="AK53" s="2"/>
      <c r="AL53" s="2">
        <v>8</v>
      </c>
      <c r="AM53" s="2">
        <v>8</v>
      </c>
      <c r="AN53" s="2">
        <v>7</v>
      </c>
      <c r="AO53" s="2">
        <v>8</v>
      </c>
      <c r="AP53" s="2">
        <v>8</v>
      </c>
      <c r="AQ53" s="2">
        <v>8</v>
      </c>
      <c r="AR53" s="2">
        <v>8</v>
      </c>
      <c r="AS53" s="2">
        <v>9</v>
      </c>
      <c r="AT53" s="2">
        <v>9</v>
      </c>
      <c r="AU53" s="2">
        <v>9</v>
      </c>
      <c r="AV53" s="2">
        <v>9</v>
      </c>
      <c r="AW53" s="2">
        <v>10</v>
      </c>
      <c r="AX53" s="2">
        <v>11</v>
      </c>
      <c r="AY53" s="2">
        <v>11</v>
      </c>
      <c r="AZ53" s="2">
        <v>11</v>
      </c>
      <c r="BA53" s="25">
        <v>12</v>
      </c>
      <c r="BB53" s="25">
        <v>12</v>
      </c>
      <c r="BC53" s="25">
        <v>13</v>
      </c>
      <c r="BD53" s="25">
        <v>13</v>
      </c>
      <c r="BE53">
        <v>13</v>
      </c>
      <c r="BF53">
        <v>12</v>
      </c>
      <c r="BG53">
        <v>12</v>
      </c>
      <c r="BH53">
        <v>12</v>
      </c>
      <c r="BI53">
        <v>13</v>
      </c>
      <c r="BJ53">
        <v>13</v>
      </c>
      <c r="BK53">
        <v>15</v>
      </c>
      <c r="BL53">
        <v>16</v>
      </c>
      <c r="BM53" s="21"/>
    </row>
    <row r="54" spans="1:73" x14ac:dyDescent="0.2">
      <c r="A54">
        <v>31</v>
      </c>
      <c r="B54">
        <v>3</v>
      </c>
      <c r="C54" s="1">
        <v>336</v>
      </c>
      <c r="D54" t="s">
        <v>94</v>
      </c>
      <c r="E54" s="2">
        <f t="shared" si="0"/>
        <v>25.75</v>
      </c>
      <c r="F54" s="2">
        <f t="shared" si="1"/>
        <v>27.75</v>
      </c>
      <c r="G54" s="2">
        <f t="shared" si="2"/>
        <v>31.25</v>
      </c>
      <c r="H54" s="2">
        <f t="shared" si="3"/>
        <v>29.25</v>
      </c>
      <c r="I54" s="2">
        <f t="shared" si="4"/>
        <v>28</v>
      </c>
      <c r="J54" s="2">
        <f t="shared" si="5"/>
        <v>26</v>
      </c>
      <c r="K54" s="2">
        <f t="shared" si="6"/>
        <v>32</v>
      </c>
      <c r="L54" s="2">
        <f t="shared" si="7"/>
        <v>33</v>
      </c>
      <c r="M54" s="2">
        <f t="shared" si="8"/>
        <v>28.25</v>
      </c>
      <c r="N54" s="2">
        <f t="shared" si="9"/>
        <v>28.25</v>
      </c>
      <c r="O54" s="2">
        <f t="shared" si="10"/>
        <v>23.75</v>
      </c>
      <c r="P54" s="2">
        <f t="shared" si="11"/>
        <v>23.5</v>
      </c>
      <c r="Q54" s="2">
        <v>25</v>
      </c>
      <c r="R54" s="2">
        <v>25</v>
      </c>
      <c r="S54" s="2">
        <v>27</v>
      </c>
      <c r="T54" s="2">
        <v>26</v>
      </c>
      <c r="U54" s="2">
        <v>27</v>
      </c>
      <c r="V54" s="2">
        <v>28</v>
      </c>
      <c r="W54" s="2">
        <v>28</v>
      </c>
      <c r="X54" s="2">
        <v>28</v>
      </c>
      <c r="Y54" s="2">
        <v>31</v>
      </c>
      <c r="Z54" s="2">
        <v>31</v>
      </c>
      <c r="AA54" s="2">
        <v>32</v>
      </c>
      <c r="AB54" s="2">
        <v>31</v>
      </c>
      <c r="AC54" s="2">
        <v>28</v>
      </c>
      <c r="AD54" s="2">
        <v>29</v>
      </c>
      <c r="AE54" s="2">
        <v>30</v>
      </c>
      <c r="AF54" s="2">
        <v>30</v>
      </c>
      <c r="AG54" s="2">
        <v>27</v>
      </c>
      <c r="AH54" s="2">
        <v>28</v>
      </c>
      <c r="AI54" s="2">
        <v>30</v>
      </c>
      <c r="AJ54" s="2">
        <v>27</v>
      </c>
      <c r="AK54" s="2">
        <v>26</v>
      </c>
      <c r="AL54" s="2">
        <v>26</v>
      </c>
      <c r="AM54" s="2">
        <v>25</v>
      </c>
      <c r="AN54" s="2">
        <v>27</v>
      </c>
      <c r="AO54" s="2">
        <v>30</v>
      </c>
      <c r="AP54" s="2">
        <v>31</v>
      </c>
      <c r="AQ54" s="2">
        <v>32</v>
      </c>
      <c r="AR54" s="2">
        <v>35</v>
      </c>
      <c r="AS54" s="2">
        <v>35</v>
      </c>
      <c r="AT54" s="2">
        <v>33</v>
      </c>
      <c r="AU54" s="2">
        <v>34</v>
      </c>
      <c r="AV54" s="2">
        <v>30</v>
      </c>
      <c r="AW54" s="2">
        <v>28</v>
      </c>
      <c r="AX54" s="2">
        <v>28</v>
      </c>
      <c r="AY54" s="2">
        <v>29</v>
      </c>
      <c r="AZ54" s="2">
        <v>28</v>
      </c>
      <c r="BA54" s="25">
        <v>27</v>
      </c>
      <c r="BB54" s="25">
        <v>29</v>
      </c>
      <c r="BC54" s="25">
        <v>30</v>
      </c>
      <c r="BD54" s="25">
        <v>27</v>
      </c>
      <c r="BE54">
        <v>25</v>
      </c>
      <c r="BF54">
        <v>24</v>
      </c>
      <c r="BG54">
        <v>23</v>
      </c>
      <c r="BH54">
        <v>23</v>
      </c>
      <c r="BI54">
        <v>23</v>
      </c>
      <c r="BJ54">
        <v>24</v>
      </c>
      <c r="BK54">
        <v>25</v>
      </c>
      <c r="BL54">
        <v>22</v>
      </c>
      <c r="BM54" s="21"/>
    </row>
    <row r="55" spans="1:73" x14ac:dyDescent="0.2">
      <c r="A55">
        <v>31</v>
      </c>
      <c r="B55">
        <v>4</v>
      </c>
      <c r="C55" s="1">
        <v>3364</v>
      </c>
      <c r="D55" t="s">
        <v>136</v>
      </c>
      <c r="E55" s="2">
        <f t="shared" si="0"/>
        <v>8.75</v>
      </c>
      <c r="F55" s="2">
        <f t="shared" si="1"/>
        <v>8</v>
      </c>
      <c r="G55" s="2">
        <f t="shared" si="2"/>
        <v>8</v>
      </c>
      <c r="H55" s="2">
        <f t="shared" si="3"/>
        <v>8.75</v>
      </c>
      <c r="I55" s="2">
        <f t="shared" si="4"/>
        <v>8.5</v>
      </c>
      <c r="J55" s="2">
        <f t="shared" si="5"/>
        <v>9.75</v>
      </c>
      <c r="K55" s="2">
        <f t="shared" si="6"/>
        <v>10.25</v>
      </c>
      <c r="L55" s="2">
        <f t="shared" si="7"/>
        <v>11.75</v>
      </c>
      <c r="M55" s="2">
        <f t="shared" si="8"/>
        <v>9</v>
      </c>
      <c r="N55" s="2">
        <f t="shared" si="9"/>
        <v>10</v>
      </c>
      <c r="O55" s="2">
        <f t="shared" si="10"/>
        <v>9</v>
      </c>
      <c r="P55" s="2">
        <f t="shared" si="11"/>
        <v>7.5</v>
      </c>
      <c r="Q55" s="2">
        <v>9</v>
      </c>
      <c r="R55" s="2">
        <v>9</v>
      </c>
      <c r="S55" s="2">
        <v>9</v>
      </c>
      <c r="T55" s="2">
        <v>8</v>
      </c>
      <c r="U55" s="2">
        <v>8</v>
      </c>
      <c r="V55" s="2">
        <v>8</v>
      </c>
      <c r="W55" s="2">
        <v>8</v>
      </c>
      <c r="X55" s="2">
        <v>8</v>
      </c>
      <c r="Y55" s="2">
        <v>8</v>
      </c>
      <c r="Z55" s="2">
        <v>8</v>
      </c>
      <c r="AA55" s="2">
        <v>8</v>
      </c>
      <c r="AB55" s="2">
        <v>8</v>
      </c>
      <c r="AC55" s="2">
        <v>8</v>
      </c>
      <c r="AD55" s="2">
        <v>9</v>
      </c>
      <c r="AE55" s="2">
        <v>9</v>
      </c>
      <c r="AF55" s="2">
        <v>9</v>
      </c>
      <c r="AG55" s="2">
        <v>8</v>
      </c>
      <c r="AH55" s="2">
        <v>8</v>
      </c>
      <c r="AI55" s="2">
        <v>9</v>
      </c>
      <c r="AJ55" s="2">
        <v>9</v>
      </c>
      <c r="AK55" s="2">
        <v>10</v>
      </c>
      <c r="AL55" s="2">
        <v>10</v>
      </c>
      <c r="AM55" s="2">
        <v>9</v>
      </c>
      <c r="AN55" s="2">
        <v>10</v>
      </c>
      <c r="AO55" s="2">
        <v>10</v>
      </c>
      <c r="AP55" s="2">
        <v>10</v>
      </c>
      <c r="AQ55" s="2">
        <v>10</v>
      </c>
      <c r="AR55" s="2">
        <v>11</v>
      </c>
      <c r="AS55" s="2">
        <v>12</v>
      </c>
      <c r="AT55" s="2">
        <v>12</v>
      </c>
      <c r="AU55" s="2">
        <v>12</v>
      </c>
      <c r="AV55" s="2">
        <v>11</v>
      </c>
      <c r="AW55" s="2">
        <v>9</v>
      </c>
      <c r="AX55" s="2">
        <v>9</v>
      </c>
      <c r="AY55" s="2">
        <v>9</v>
      </c>
      <c r="AZ55" s="2">
        <v>9</v>
      </c>
      <c r="BA55" s="25">
        <v>9</v>
      </c>
      <c r="BB55" s="25">
        <v>10</v>
      </c>
      <c r="BC55" s="25">
        <v>11</v>
      </c>
      <c r="BD55" s="25">
        <v>10</v>
      </c>
      <c r="BE55">
        <v>9</v>
      </c>
      <c r="BF55">
        <v>9</v>
      </c>
      <c r="BG55">
        <v>9</v>
      </c>
      <c r="BH55">
        <v>9</v>
      </c>
      <c r="BJ55">
        <v>8</v>
      </c>
      <c r="BL55">
        <v>7</v>
      </c>
      <c r="BM55" s="21"/>
    </row>
    <row r="56" spans="1:73" x14ac:dyDescent="0.2">
      <c r="A56">
        <v>31</v>
      </c>
      <c r="B56">
        <v>3</v>
      </c>
      <c r="C56" s="1">
        <v>337</v>
      </c>
      <c r="D56" t="s">
        <v>96</v>
      </c>
      <c r="E56" s="2">
        <f t="shared" si="0"/>
        <v>90.5</v>
      </c>
      <c r="F56" s="2">
        <f t="shared" si="1"/>
        <v>90</v>
      </c>
      <c r="G56" s="2">
        <f t="shared" si="2"/>
        <v>92.75</v>
      </c>
      <c r="H56" s="2">
        <f t="shared" si="3"/>
        <v>94.25</v>
      </c>
      <c r="I56" s="2">
        <f t="shared" si="4"/>
        <v>94.25</v>
      </c>
      <c r="J56" s="2">
        <f t="shared" si="5"/>
        <v>86.5</v>
      </c>
      <c r="K56" s="2">
        <f t="shared" si="6"/>
        <v>83</v>
      </c>
      <c r="L56" s="2">
        <f t="shared" si="7"/>
        <v>80.5</v>
      </c>
      <c r="M56" s="2">
        <f t="shared" si="8"/>
        <v>81.25</v>
      </c>
      <c r="N56" s="2">
        <f t="shared" si="9"/>
        <v>82.75</v>
      </c>
      <c r="O56" s="2">
        <f t="shared" si="10"/>
        <v>91</v>
      </c>
      <c r="P56" s="2">
        <f t="shared" si="11"/>
        <v>89.5</v>
      </c>
      <c r="Q56" s="2">
        <v>91</v>
      </c>
      <c r="R56" s="2">
        <v>89</v>
      </c>
      <c r="S56" s="2">
        <v>93</v>
      </c>
      <c r="T56" s="2">
        <v>89</v>
      </c>
      <c r="U56" s="2">
        <v>88</v>
      </c>
      <c r="V56" s="2">
        <v>91</v>
      </c>
      <c r="W56" s="2">
        <v>91</v>
      </c>
      <c r="X56" s="2">
        <v>90</v>
      </c>
      <c r="Y56" s="2">
        <v>94</v>
      </c>
      <c r="Z56" s="2">
        <v>93</v>
      </c>
      <c r="AA56" s="2">
        <v>92</v>
      </c>
      <c r="AB56" s="2">
        <v>92</v>
      </c>
      <c r="AC56" s="2">
        <v>92</v>
      </c>
      <c r="AD56" s="2">
        <v>93</v>
      </c>
      <c r="AE56" s="2">
        <v>97</v>
      </c>
      <c r="AF56" s="2">
        <v>95</v>
      </c>
      <c r="AG56" s="2">
        <v>97</v>
      </c>
      <c r="AH56" s="2">
        <v>95</v>
      </c>
      <c r="AI56" s="2">
        <v>92</v>
      </c>
      <c r="AJ56" s="2">
        <v>93</v>
      </c>
      <c r="AK56" s="2">
        <v>90</v>
      </c>
      <c r="AL56" s="2">
        <v>90</v>
      </c>
      <c r="AM56" s="2">
        <v>84</v>
      </c>
      <c r="AN56" s="2">
        <v>82</v>
      </c>
      <c r="AO56" s="2">
        <v>83</v>
      </c>
      <c r="AP56" s="2">
        <v>82</v>
      </c>
      <c r="AQ56" s="2">
        <v>83</v>
      </c>
      <c r="AR56" s="2">
        <v>84</v>
      </c>
      <c r="AS56" s="2">
        <v>83</v>
      </c>
      <c r="AT56" s="2">
        <v>83</v>
      </c>
      <c r="AU56" s="2">
        <v>79</v>
      </c>
      <c r="AV56" s="2">
        <v>77</v>
      </c>
      <c r="AW56" s="2">
        <v>80</v>
      </c>
      <c r="AX56" s="2">
        <v>81</v>
      </c>
      <c r="AY56" s="2">
        <v>82</v>
      </c>
      <c r="AZ56" s="2">
        <v>82</v>
      </c>
      <c r="BA56" s="25">
        <v>81</v>
      </c>
      <c r="BB56" s="25">
        <v>80</v>
      </c>
      <c r="BC56" s="25">
        <v>86</v>
      </c>
      <c r="BD56" s="25">
        <v>84</v>
      </c>
      <c r="BE56">
        <v>92</v>
      </c>
      <c r="BF56">
        <v>90</v>
      </c>
      <c r="BG56">
        <v>90</v>
      </c>
      <c r="BH56">
        <v>92</v>
      </c>
      <c r="BI56">
        <v>93</v>
      </c>
      <c r="BJ56">
        <v>90</v>
      </c>
      <c r="BK56">
        <v>90</v>
      </c>
      <c r="BL56">
        <v>85</v>
      </c>
      <c r="BM56" s="21"/>
    </row>
    <row r="57" spans="1:73" x14ac:dyDescent="0.2">
      <c r="A57">
        <v>31</v>
      </c>
      <c r="B57">
        <v>3</v>
      </c>
      <c r="C57" s="1">
        <v>339</v>
      </c>
      <c r="D57" t="s">
        <v>95</v>
      </c>
      <c r="E57" s="2">
        <f t="shared" si="0"/>
        <v>145</v>
      </c>
      <c r="F57" s="2">
        <f t="shared" si="1"/>
        <v>146.25</v>
      </c>
      <c r="G57" s="2">
        <f t="shared" si="2"/>
        <v>151.5</v>
      </c>
      <c r="H57" s="2">
        <f t="shared" si="3"/>
        <v>149.75</v>
      </c>
      <c r="I57" s="2">
        <f t="shared" si="4"/>
        <v>151.75</v>
      </c>
      <c r="J57" s="2">
        <f t="shared" si="5"/>
        <v>149</v>
      </c>
      <c r="K57" s="2">
        <f t="shared" si="6"/>
        <v>159.5</v>
      </c>
      <c r="L57" s="2">
        <f t="shared" si="7"/>
        <v>164.75</v>
      </c>
      <c r="M57" s="2">
        <f t="shared" si="8"/>
        <v>160.25</v>
      </c>
      <c r="N57" s="2">
        <f t="shared" si="9"/>
        <v>162</v>
      </c>
      <c r="O57" s="2">
        <f t="shared" si="10"/>
        <v>169.5</v>
      </c>
      <c r="P57" s="2">
        <f t="shared" si="11"/>
        <v>181</v>
      </c>
      <c r="Q57" s="2">
        <v>147</v>
      </c>
      <c r="R57" s="2">
        <v>142</v>
      </c>
      <c r="S57" s="2">
        <v>145</v>
      </c>
      <c r="T57" s="2">
        <v>146</v>
      </c>
      <c r="U57" s="2">
        <v>144</v>
      </c>
      <c r="V57" s="2">
        <v>144</v>
      </c>
      <c r="W57" s="2">
        <v>149</v>
      </c>
      <c r="X57" s="2">
        <v>148</v>
      </c>
      <c r="Y57" s="2">
        <v>148</v>
      </c>
      <c r="Z57" s="2">
        <v>151</v>
      </c>
      <c r="AA57" s="2">
        <v>151</v>
      </c>
      <c r="AB57" s="2">
        <v>156</v>
      </c>
      <c r="AC57" s="2">
        <v>149</v>
      </c>
      <c r="AD57" s="2">
        <v>148</v>
      </c>
      <c r="AE57" s="2">
        <v>153</v>
      </c>
      <c r="AF57" s="2">
        <v>149</v>
      </c>
      <c r="AG57" s="2">
        <v>150</v>
      </c>
      <c r="AH57" s="2">
        <v>152</v>
      </c>
      <c r="AI57" s="2">
        <v>152</v>
      </c>
      <c r="AJ57" s="2">
        <v>153</v>
      </c>
      <c r="AK57" s="2">
        <v>149</v>
      </c>
      <c r="AL57" s="2">
        <v>147</v>
      </c>
      <c r="AM57" s="2">
        <v>151</v>
      </c>
      <c r="AN57" s="2">
        <v>149</v>
      </c>
      <c r="AO57" s="2">
        <v>155</v>
      </c>
      <c r="AP57" s="2">
        <v>158</v>
      </c>
      <c r="AQ57" s="2">
        <v>164</v>
      </c>
      <c r="AR57" s="2">
        <v>161</v>
      </c>
      <c r="AS57" s="2">
        <v>162</v>
      </c>
      <c r="AT57" s="2">
        <v>168</v>
      </c>
      <c r="AU57" s="2">
        <v>166</v>
      </c>
      <c r="AV57" s="2">
        <v>163</v>
      </c>
      <c r="AW57" s="2">
        <v>162</v>
      </c>
      <c r="AX57" s="2">
        <v>159</v>
      </c>
      <c r="AY57" s="2">
        <v>160</v>
      </c>
      <c r="AZ57" s="2">
        <v>160</v>
      </c>
      <c r="BA57" s="25">
        <v>160</v>
      </c>
      <c r="BB57" s="25">
        <v>160</v>
      </c>
      <c r="BC57" s="25">
        <v>163</v>
      </c>
      <c r="BD57" s="25">
        <v>165</v>
      </c>
      <c r="BE57">
        <v>163</v>
      </c>
      <c r="BF57">
        <v>170</v>
      </c>
      <c r="BG57">
        <v>173</v>
      </c>
      <c r="BH57">
        <v>172</v>
      </c>
      <c r="BI57">
        <v>177</v>
      </c>
      <c r="BJ57">
        <v>179</v>
      </c>
      <c r="BK57">
        <v>184</v>
      </c>
      <c r="BL57">
        <v>184</v>
      </c>
      <c r="BM57" s="21"/>
    </row>
    <row r="58" spans="1:73" x14ac:dyDescent="0.2">
      <c r="A58">
        <v>31</v>
      </c>
      <c r="B58">
        <v>4</v>
      </c>
      <c r="C58" s="1">
        <v>3391</v>
      </c>
      <c r="D58" t="s">
        <v>135</v>
      </c>
      <c r="E58" s="2">
        <f t="shared" si="0"/>
        <v>47.75</v>
      </c>
      <c r="F58" s="2">
        <f t="shared" si="1"/>
        <v>48.75</v>
      </c>
      <c r="G58" s="2">
        <f t="shared" si="2"/>
        <v>49.25</v>
      </c>
      <c r="H58" s="2">
        <f t="shared" si="3"/>
        <v>50.25</v>
      </c>
      <c r="I58" s="2">
        <f t="shared" si="4"/>
        <v>55.25</v>
      </c>
      <c r="J58" s="2">
        <f t="shared" si="5"/>
        <v>52.25</v>
      </c>
      <c r="K58" s="2">
        <f t="shared" si="6"/>
        <v>55</v>
      </c>
      <c r="L58" s="2">
        <f t="shared" si="7"/>
        <v>57.25</v>
      </c>
      <c r="M58" s="2">
        <f t="shared" si="8"/>
        <v>53.75</v>
      </c>
      <c r="N58" s="2">
        <f t="shared" si="9"/>
        <v>55.5</v>
      </c>
      <c r="O58" s="2">
        <f t="shared" si="10"/>
        <v>57.25</v>
      </c>
      <c r="P58" s="2">
        <f t="shared" si="11"/>
        <v>63.25</v>
      </c>
      <c r="Q58" s="2">
        <v>48</v>
      </c>
      <c r="R58" s="2">
        <v>47</v>
      </c>
      <c r="S58" s="2">
        <v>48</v>
      </c>
      <c r="T58" s="2">
        <v>48</v>
      </c>
      <c r="U58" s="2">
        <v>50</v>
      </c>
      <c r="V58" s="2">
        <v>48</v>
      </c>
      <c r="W58" s="2">
        <v>48</v>
      </c>
      <c r="X58" s="2">
        <v>49</v>
      </c>
      <c r="Y58" s="2">
        <v>49</v>
      </c>
      <c r="Z58" s="2">
        <v>50</v>
      </c>
      <c r="AA58" s="2">
        <v>48</v>
      </c>
      <c r="AB58" s="2">
        <v>50</v>
      </c>
      <c r="AC58" s="2">
        <v>49</v>
      </c>
      <c r="AD58" s="2">
        <v>49</v>
      </c>
      <c r="AE58" s="2">
        <v>51</v>
      </c>
      <c r="AF58" s="2">
        <v>52</v>
      </c>
      <c r="AG58" s="2">
        <v>52</v>
      </c>
      <c r="AH58" s="2">
        <v>54</v>
      </c>
      <c r="AI58" s="2">
        <v>58</v>
      </c>
      <c r="AJ58" s="2">
        <v>57</v>
      </c>
      <c r="AK58" s="2">
        <v>51</v>
      </c>
      <c r="AL58" s="2">
        <v>52</v>
      </c>
      <c r="AM58" s="2">
        <v>53</v>
      </c>
      <c r="AN58" s="2">
        <v>53</v>
      </c>
      <c r="AO58" s="2">
        <v>53</v>
      </c>
      <c r="AP58" s="2">
        <v>56</v>
      </c>
      <c r="AQ58" s="2">
        <v>56</v>
      </c>
      <c r="AR58" s="2">
        <v>55</v>
      </c>
      <c r="AS58" s="2">
        <v>57</v>
      </c>
      <c r="AT58" s="2">
        <v>58</v>
      </c>
      <c r="AU58" s="2">
        <v>58</v>
      </c>
      <c r="AV58" s="2">
        <v>56</v>
      </c>
      <c r="AW58" s="2">
        <v>53</v>
      </c>
      <c r="AX58" s="2">
        <v>53</v>
      </c>
      <c r="AY58" s="2">
        <v>54</v>
      </c>
      <c r="AZ58" s="2">
        <v>55</v>
      </c>
      <c r="BA58" s="25">
        <v>56</v>
      </c>
      <c r="BB58" s="25">
        <v>55</v>
      </c>
      <c r="BC58" s="25">
        <v>54</v>
      </c>
      <c r="BD58" s="25">
        <v>57</v>
      </c>
      <c r="BE58">
        <v>56</v>
      </c>
      <c r="BF58">
        <v>57</v>
      </c>
      <c r="BG58">
        <v>58</v>
      </c>
      <c r="BH58">
        <v>58</v>
      </c>
      <c r="BI58">
        <v>62</v>
      </c>
      <c r="BJ58">
        <v>62</v>
      </c>
      <c r="BK58">
        <v>64</v>
      </c>
      <c r="BL58">
        <v>65</v>
      </c>
      <c r="BM58" s="21"/>
    </row>
    <row r="59" spans="1:73" x14ac:dyDescent="0.2">
      <c r="A59">
        <v>10</v>
      </c>
      <c r="B59">
        <v>1</v>
      </c>
      <c r="C59" s="1">
        <v>1021</v>
      </c>
      <c r="D59" s="3" t="s">
        <v>34</v>
      </c>
      <c r="E59" s="2">
        <f t="shared" si="0"/>
        <v>5308.75</v>
      </c>
      <c r="F59" s="2">
        <f t="shared" si="1"/>
        <v>5433.5</v>
      </c>
      <c r="G59" s="2">
        <f t="shared" si="2"/>
        <v>5931.5</v>
      </c>
      <c r="H59" s="2">
        <f t="shared" si="3"/>
        <v>5840</v>
      </c>
      <c r="I59" s="2">
        <f t="shared" si="4"/>
        <v>5793.75</v>
      </c>
      <c r="J59" s="2">
        <f t="shared" si="5"/>
        <v>5800.75</v>
      </c>
      <c r="K59" s="2">
        <f t="shared" si="6"/>
        <v>5997</v>
      </c>
      <c r="L59" s="2">
        <f t="shared" si="7"/>
        <v>6161</v>
      </c>
      <c r="M59" s="2">
        <f t="shared" si="8"/>
        <v>6413.75</v>
      </c>
      <c r="N59" s="2">
        <f t="shared" si="9"/>
        <v>6704.25</v>
      </c>
      <c r="O59" s="2">
        <f t="shared" si="10"/>
        <v>6951.75</v>
      </c>
      <c r="P59" s="2">
        <f t="shared" si="11"/>
        <v>7104.75</v>
      </c>
      <c r="Q59" s="2">
        <v>5284</v>
      </c>
      <c r="R59" s="2">
        <v>5274</v>
      </c>
      <c r="S59" s="2">
        <v>5327</v>
      </c>
      <c r="T59" s="2">
        <v>5350</v>
      </c>
      <c r="U59" s="2">
        <v>5406</v>
      </c>
      <c r="V59" s="2">
        <v>5395</v>
      </c>
      <c r="W59" s="2">
        <v>5433</v>
      </c>
      <c r="X59" s="2">
        <v>5500</v>
      </c>
      <c r="Y59" s="2">
        <v>5861</v>
      </c>
      <c r="Z59" s="2">
        <v>5893</v>
      </c>
      <c r="AA59" s="2">
        <v>5973</v>
      </c>
      <c r="AB59" s="2">
        <v>5999</v>
      </c>
      <c r="AC59" s="2">
        <v>5816</v>
      </c>
      <c r="AD59" s="2">
        <v>5816</v>
      </c>
      <c r="AE59" s="2">
        <v>5846</v>
      </c>
      <c r="AF59" s="2">
        <v>5882</v>
      </c>
      <c r="AG59" s="2">
        <v>5805</v>
      </c>
      <c r="AH59" s="2">
        <v>5779</v>
      </c>
      <c r="AI59" s="2">
        <v>5807</v>
      </c>
      <c r="AJ59" s="2">
        <v>5784</v>
      </c>
      <c r="AK59" s="2">
        <v>5792</v>
      </c>
      <c r="AL59" s="2">
        <v>5769</v>
      </c>
      <c r="AM59" s="2">
        <v>5790</v>
      </c>
      <c r="AN59" s="2">
        <v>5852</v>
      </c>
      <c r="AO59" s="2">
        <v>5939</v>
      </c>
      <c r="AP59" s="2">
        <v>5956</v>
      </c>
      <c r="AQ59" s="2">
        <v>6042</v>
      </c>
      <c r="AR59" s="2">
        <v>6051</v>
      </c>
      <c r="AS59" s="2">
        <v>6108</v>
      </c>
      <c r="AT59" s="2">
        <v>6133</v>
      </c>
      <c r="AU59" s="2">
        <v>6184</v>
      </c>
      <c r="AV59" s="2">
        <v>6219</v>
      </c>
      <c r="AW59" s="2">
        <v>6315</v>
      </c>
      <c r="AX59" s="2">
        <v>6350</v>
      </c>
      <c r="AY59" s="2">
        <v>6460</v>
      </c>
      <c r="AZ59" s="2">
        <v>6530</v>
      </c>
      <c r="BA59" s="24">
        <v>6625</v>
      </c>
      <c r="BB59" s="24">
        <v>6661</v>
      </c>
      <c r="BC59" s="24">
        <v>6749</v>
      </c>
      <c r="BD59" s="24">
        <v>6782</v>
      </c>
      <c r="BE59" s="21">
        <v>6866</v>
      </c>
      <c r="BF59" s="21">
        <v>6912</v>
      </c>
      <c r="BG59" s="21">
        <v>7014</v>
      </c>
      <c r="BH59" s="21">
        <v>7015</v>
      </c>
      <c r="BI59" s="21">
        <v>7042</v>
      </c>
      <c r="BJ59" s="21">
        <v>7081</v>
      </c>
      <c r="BK59" s="21">
        <v>7144</v>
      </c>
      <c r="BL59" s="21">
        <v>7152</v>
      </c>
      <c r="BM59" s="21"/>
      <c r="BN59" s="21"/>
      <c r="BO59" s="21"/>
      <c r="BP59" s="21"/>
      <c r="BQ59" s="21"/>
      <c r="BR59" s="21"/>
      <c r="BS59" s="21"/>
      <c r="BT59" s="21"/>
      <c r="BU59" s="21"/>
    </row>
    <row r="60" spans="1:73" x14ac:dyDescent="0.2">
      <c r="A60">
        <v>42</v>
      </c>
      <c r="B60">
        <v>2</v>
      </c>
      <c r="C60" s="1">
        <v>42</v>
      </c>
      <c r="D60" s="3" t="s">
        <v>35</v>
      </c>
      <c r="E60" s="2">
        <f t="shared" si="0"/>
        <v>1788.25</v>
      </c>
      <c r="F60" s="2">
        <f t="shared" si="1"/>
        <v>1868.25</v>
      </c>
      <c r="G60" s="2">
        <f t="shared" si="2"/>
        <v>2093.5</v>
      </c>
      <c r="H60" s="2">
        <f t="shared" si="3"/>
        <v>2101.25</v>
      </c>
      <c r="I60" s="2">
        <f t="shared" si="4"/>
        <v>2064.25</v>
      </c>
      <c r="J60" s="2">
        <f t="shared" si="5"/>
        <v>2082</v>
      </c>
      <c r="K60" s="2">
        <f t="shared" si="6"/>
        <v>2148.5</v>
      </c>
      <c r="L60" s="2">
        <f t="shared" si="7"/>
        <v>2238.5</v>
      </c>
      <c r="M60" s="2">
        <f t="shared" si="8"/>
        <v>2362.75</v>
      </c>
      <c r="N60" s="2">
        <f t="shared" si="9"/>
        <v>2477.5</v>
      </c>
      <c r="O60" s="2">
        <f t="shared" si="10"/>
        <v>2592.5</v>
      </c>
      <c r="P60" s="2">
        <f t="shared" si="11"/>
        <v>2611.5</v>
      </c>
      <c r="Q60" s="2">
        <v>1785</v>
      </c>
      <c r="R60" s="2">
        <v>1769</v>
      </c>
      <c r="S60" s="2">
        <v>1792</v>
      </c>
      <c r="T60" s="2">
        <v>1807</v>
      </c>
      <c r="U60" s="2">
        <v>1846</v>
      </c>
      <c r="V60" s="2">
        <v>1851</v>
      </c>
      <c r="W60" s="2">
        <v>1868</v>
      </c>
      <c r="X60" s="2">
        <v>1908</v>
      </c>
      <c r="Y60" s="2">
        <v>2048</v>
      </c>
      <c r="Z60" s="2">
        <v>2079</v>
      </c>
      <c r="AA60" s="2">
        <v>2107</v>
      </c>
      <c r="AB60" s="2">
        <v>2140</v>
      </c>
      <c r="AC60" s="2">
        <v>2089</v>
      </c>
      <c r="AD60" s="2">
        <v>2097</v>
      </c>
      <c r="AE60" s="2">
        <v>2094</v>
      </c>
      <c r="AF60" s="2">
        <v>2125</v>
      </c>
      <c r="AG60" s="2">
        <v>2067</v>
      </c>
      <c r="AH60" s="2">
        <v>2054</v>
      </c>
      <c r="AI60" s="2">
        <v>2067</v>
      </c>
      <c r="AJ60" s="2">
        <v>2069</v>
      </c>
      <c r="AK60" s="2">
        <v>2089</v>
      </c>
      <c r="AL60" s="2">
        <v>2079</v>
      </c>
      <c r="AM60" s="2">
        <v>2069</v>
      </c>
      <c r="AN60" s="2">
        <v>2091</v>
      </c>
      <c r="AO60" s="2">
        <v>2120</v>
      </c>
      <c r="AP60" s="2">
        <v>2129</v>
      </c>
      <c r="AQ60" s="2">
        <v>2165</v>
      </c>
      <c r="AR60" s="2">
        <v>2180</v>
      </c>
      <c r="AS60" s="2">
        <v>2199</v>
      </c>
      <c r="AT60" s="2">
        <v>2229</v>
      </c>
      <c r="AU60" s="2">
        <v>2254</v>
      </c>
      <c r="AV60" s="2">
        <v>2272</v>
      </c>
      <c r="AW60" s="2">
        <v>2324</v>
      </c>
      <c r="AX60" s="2">
        <v>2330</v>
      </c>
      <c r="AY60" s="2">
        <v>2383</v>
      </c>
      <c r="AZ60" s="2">
        <v>2414</v>
      </c>
      <c r="BA60" s="24">
        <v>2442</v>
      </c>
      <c r="BB60" s="24">
        <v>2454</v>
      </c>
      <c r="BC60" s="24">
        <v>2498</v>
      </c>
      <c r="BD60" s="24">
        <v>2516</v>
      </c>
      <c r="BE60" s="21">
        <v>2563</v>
      </c>
      <c r="BF60" s="21">
        <v>2574</v>
      </c>
      <c r="BG60" s="21">
        <v>2617</v>
      </c>
      <c r="BH60" s="21">
        <v>2616</v>
      </c>
      <c r="BI60" s="21">
        <v>2577</v>
      </c>
      <c r="BJ60" s="21">
        <v>2607</v>
      </c>
      <c r="BK60" s="21">
        <v>2624</v>
      </c>
      <c r="BL60" s="21">
        <v>2638</v>
      </c>
      <c r="BM60" s="21"/>
      <c r="BN60" s="21"/>
      <c r="BO60" s="21"/>
      <c r="BP60" s="21"/>
      <c r="BQ60" s="21"/>
      <c r="BR60" s="21"/>
      <c r="BS60" s="21"/>
      <c r="BT60" s="21"/>
      <c r="BU60" s="21"/>
    </row>
    <row r="61" spans="1:73" x14ac:dyDescent="0.2">
      <c r="A61">
        <v>42</v>
      </c>
      <c r="B61">
        <v>3</v>
      </c>
      <c r="C61" s="1">
        <v>423</v>
      </c>
      <c r="D61" t="s">
        <v>97</v>
      </c>
      <c r="E61" s="2">
        <f t="shared" si="0"/>
        <v>904.25</v>
      </c>
      <c r="F61" s="2">
        <f t="shared" si="1"/>
        <v>937</v>
      </c>
      <c r="G61" s="2">
        <f t="shared" si="2"/>
        <v>1002.5</v>
      </c>
      <c r="H61" s="2">
        <f t="shared" si="3"/>
        <v>1002.75</v>
      </c>
      <c r="I61" s="2">
        <f t="shared" si="4"/>
        <v>995</v>
      </c>
      <c r="J61" s="2">
        <f t="shared" si="5"/>
        <v>1010.25</v>
      </c>
      <c r="K61" s="2">
        <f t="shared" si="6"/>
        <v>1038.25</v>
      </c>
      <c r="L61" s="2">
        <f t="shared" si="7"/>
        <v>1088.25</v>
      </c>
      <c r="M61" s="2">
        <f t="shared" si="8"/>
        <v>1147.75</v>
      </c>
      <c r="N61" s="2">
        <f t="shared" si="9"/>
        <v>1197</v>
      </c>
      <c r="O61" s="2">
        <f t="shared" si="10"/>
        <v>1245.75</v>
      </c>
      <c r="P61" s="2">
        <f t="shared" si="11"/>
        <v>1271.5</v>
      </c>
      <c r="Q61" s="2">
        <v>908</v>
      </c>
      <c r="R61" s="2">
        <v>899</v>
      </c>
      <c r="S61" s="2">
        <v>902</v>
      </c>
      <c r="T61" s="2">
        <v>908</v>
      </c>
      <c r="U61" s="2">
        <v>926</v>
      </c>
      <c r="V61" s="2">
        <v>929</v>
      </c>
      <c r="W61" s="2">
        <v>945</v>
      </c>
      <c r="X61" s="2">
        <v>948</v>
      </c>
      <c r="Y61" s="2">
        <v>988</v>
      </c>
      <c r="Z61" s="2">
        <v>1004</v>
      </c>
      <c r="AA61" s="2">
        <v>1004</v>
      </c>
      <c r="AB61" s="2">
        <v>1014</v>
      </c>
      <c r="AC61" s="2">
        <v>994</v>
      </c>
      <c r="AD61" s="2">
        <v>998</v>
      </c>
      <c r="AE61" s="2">
        <v>1004</v>
      </c>
      <c r="AF61" s="2">
        <v>1015</v>
      </c>
      <c r="AG61" s="2">
        <v>995</v>
      </c>
      <c r="AH61" s="2">
        <v>993</v>
      </c>
      <c r="AI61" s="2">
        <v>995</v>
      </c>
      <c r="AJ61" s="2">
        <v>997</v>
      </c>
      <c r="AK61" s="2">
        <v>1012</v>
      </c>
      <c r="AL61" s="2">
        <v>1019</v>
      </c>
      <c r="AM61" s="2">
        <v>1004</v>
      </c>
      <c r="AN61" s="2">
        <v>1006</v>
      </c>
      <c r="AO61" s="2">
        <v>1027</v>
      </c>
      <c r="AP61" s="2">
        <v>1028</v>
      </c>
      <c r="AQ61" s="2">
        <v>1045</v>
      </c>
      <c r="AR61" s="2">
        <v>1053</v>
      </c>
      <c r="AS61" s="2">
        <v>1078</v>
      </c>
      <c r="AT61" s="2">
        <v>1084</v>
      </c>
      <c r="AU61" s="2">
        <v>1093</v>
      </c>
      <c r="AV61" s="2">
        <v>1098</v>
      </c>
      <c r="AW61" s="2">
        <v>1129</v>
      </c>
      <c r="AX61" s="2">
        <v>1133</v>
      </c>
      <c r="AY61" s="2">
        <v>1154</v>
      </c>
      <c r="AZ61" s="2">
        <v>1175</v>
      </c>
      <c r="BA61" s="24">
        <v>1192</v>
      </c>
      <c r="BB61" s="24">
        <v>1190</v>
      </c>
      <c r="BC61" s="24">
        <v>1200</v>
      </c>
      <c r="BD61" s="24">
        <v>1206</v>
      </c>
      <c r="BE61" s="21">
        <v>1228</v>
      </c>
      <c r="BF61" s="21">
        <v>1239</v>
      </c>
      <c r="BG61" s="21">
        <v>1254</v>
      </c>
      <c r="BH61" s="21">
        <v>1262</v>
      </c>
      <c r="BI61" s="21">
        <v>1243</v>
      </c>
      <c r="BJ61" s="21">
        <v>1275</v>
      </c>
      <c r="BK61" s="21">
        <v>1282</v>
      </c>
      <c r="BL61" s="21">
        <v>1286</v>
      </c>
      <c r="BM61" s="21"/>
      <c r="BN61" s="21"/>
      <c r="BO61" s="21"/>
      <c r="BP61" s="21"/>
      <c r="BQ61" s="21"/>
      <c r="BR61" s="21"/>
      <c r="BS61" s="21"/>
      <c r="BT61" s="21"/>
      <c r="BU61" s="21"/>
    </row>
    <row r="62" spans="1:73" x14ac:dyDescent="0.2">
      <c r="A62">
        <v>42</v>
      </c>
      <c r="B62">
        <v>5</v>
      </c>
      <c r="C62" s="1">
        <v>42343</v>
      </c>
      <c r="D62" t="s">
        <v>164</v>
      </c>
      <c r="E62" s="2">
        <f t="shared" si="0"/>
        <v>116.5</v>
      </c>
      <c r="F62" s="2">
        <f t="shared" si="1"/>
        <v>115.5</v>
      </c>
      <c r="G62" s="2">
        <f t="shared" si="2"/>
        <v>122</v>
      </c>
      <c r="H62" s="2">
        <f t="shared" si="3"/>
        <v>120.5</v>
      </c>
      <c r="I62" s="2">
        <f t="shared" si="4"/>
        <v>120.25</v>
      </c>
      <c r="J62" s="2">
        <f t="shared" si="5"/>
        <v>126</v>
      </c>
      <c r="K62" s="2">
        <f t="shared" si="6"/>
        <v>125.25</v>
      </c>
      <c r="L62" s="2">
        <f t="shared" si="7"/>
        <v>124.25</v>
      </c>
      <c r="M62" s="2">
        <f t="shared" si="8"/>
        <v>127.75</v>
      </c>
      <c r="N62" s="2">
        <f t="shared" si="9"/>
        <v>127</v>
      </c>
      <c r="O62" s="2">
        <f t="shared" si="10"/>
        <v>131.5</v>
      </c>
      <c r="P62" s="2">
        <f t="shared" si="11"/>
        <v>139</v>
      </c>
      <c r="Q62" s="2">
        <v>117</v>
      </c>
      <c r="R62" s="2">
        <v>117</v>
      </c>
      <c r="S62" s="2">
        <v>116</v>
      </c>
      <c r="T62" s="2">
        <v>116</v>
      </c>
      <c r="U62" s="2">
        <v>114</v>
      </c>
      <c r="V62" s="2">
        <v>115</v>
      </c>
      <c r="W62" s="2">
        <v>115</v>
      </c>
      <c r="X62" s="2">
        <v>118</v>
      </c>
      <c r="Y62" s="2">
        <v>118</v>
      </c>
      <c r="Z62" s="2">
        <v>124</v>
      </c>
      <c r="AA62" s="2">
        <v>121</v>
      </c>
      <c r="AB62" s="2">
        <v>125</v>
      </c>
      <c r="AC62" s="2">
        <v>122</v>
      </c>
      <c r="AD62" s="2">
        <v>117</v>
      </c>
      <c r="AE62" s="2">
        <v>120</v>
      </c>
      <c r="AF62" s="2">
        <v>123</v>
      </c>
      <c r="AG62" s="2">
        <v>120</v>
      </c>
      <c r="AH62" s="2">
        <v>118</v>
      </c>
      <c r="AI62" s="2">
        <v>120</v>
      </c>
      <c r="AJ62" s="2">
        <v>123</v>
      </c>
      <c r="AK62" s="2">
        <v>126</v>
      </c>
      <c r="AL62" s="2">
        <v>130</v>
      </c>
      <c r="AM62" s="2">
        <v>124</v>
      </c>
      <c r="AN62" s="2">
        <v>124</v>
      </c>
      <c r="AO62" s="2">
        <v>127</v>
      </c>
      <c r="AP62" s="2">
        <v>124</v>
      </c>
      <c r="AQ62" s="2">
        <v>126</v>
      </c>
      <c r="AR62" s="2">
        <v>124</v>
      </c>
      <c r="AS62" s="2">
        <v>125</v>
      </c>
      <c r="AT62" s="2">
        <v>123</v>
      </c>
      <c r="AU62" s="2">
        <v>123</v>
      </c>
      <c r="AV62" s="2">
        <v>126</v>
      </c>
      <c r="AW62" s="2">
        <v>127</v>
      </c>
      <c r="AX62" s="2">
        <v>125</v>
      </c>
      <c r="AY62" s="2">
        <v>128</v>
      </c>
      <c r="AZ62" s="2">
        <v>131</v>
      </c>
      <c r="BA62" s="25">
        <v>132</v>
      </c>
      <c r="BB62" s="25">
        <v>126</v>
      </c>
      <c r="BC62" s="25">
        <v>125</v>
      </c>
      <c r="BD62" s="25">
        <v>125</v>
      </c>
      <c r="BE62">
        <v>126</v>
      </c>
      <c r="BF62">
        <v>130</v>
      </c>
      <c r="BG62">
        <v>133</v>
      </c>
      <c r="BH62">
        <v>137</v>
      </c>
      <c r="BI62">
        <v>134</v>
      </c>
      <c r="BJ62">
        <v>139</v>
      </c>
      <c r="BK62">
        <v>141</v>
      </c>
      <c r="BL62">
        <v>142</v>
      </c>
      <c r="BM62" s="21"/>
    </row>
    <row r="63" spans="1:73" x14ac:dyDescent="0.2">
      <c r="A63">
        <v>42</v>
      </c>
      <c r="B63">
        <v>3</v>
      </c>
      <c r="C63" s="1">
        <v>424</v>
      </c>
      <c r="D63" t="s">
        <v>99</v>
      </c>
      <c r="E63" s="2">
        <f t="shared" si="0"/>
        <v>343.5</v>
      </c>
      <c r="F63" s="2">
        <f t="shared" si="1"/>
        <v>353</v>
      </c>
      <c r="G63" s="2">
        <f t="shared" si="2"/>
        <v>393.25</v>
      </c>
      <c r="H63" s="2">
        <f t="shared" si="3"/>
        <v>399.25</v>
      </c>
      <c r="I63" s="2">
        <f t="shared" si="4"/>
        <v>396</v>
      </c>
      <c r="J63" s="2">
        <f t="shared" si="5"/>
        <v>397</v>
      </c>
      <c r="K63" s="2">
        <f t="shared" si="6"/>
        <v>425</v>
      </c>
      <c r="L63" s="2">
        <f t="shared" si="7"/>
        <v>445.5</v>
      </c>
      <c r="M63" s="2">
        <f t="shared" si="8"/>
        <v>466.5</v>
      </c>
      <c r="N63" s="2">
        <f t="shared" si="9"/>
        <v>478</v>
      </c>
      <c r="O63" s="2">
        <f t="shared" si="10"/>
        <v>509</v>
      </c>
      <c r="P63" s="2">
        <f t="shared" si="11"/>
        <v>525</v>
      </c>
      <c r="Q63" s="2">
        <v>346</v>
      </c>
      <c r="R63" s="2">
        <v>342</v>
      </c>
      <c r="S63" s="2">
        <v>342</v>
      </c>
      <c r="T63" s="2">
        <v>344</v>
      </c>
      <c r="U63" s="2">
        <v>347</v>
      </c>
      <c r="V63" s="2">
        <v>353</v>
      </c>
      <c r="W63" s="2">
        <v>353</v>
      </c>
      <c r="X63" s="2">
        <v>359</v>
      </c>
      <c r="Y63" s="2">
        <v>388</v>
      </c>
      <c r="Z63" s="2">
        <v>391</v>
      </c>
      <c r="AA63" s="2">
        <v>394</v>
      </c>
      <c r="AB63" s="2">
        <v>400</v>
      </c>
      <c r="AC63" s="2">
        <v>402</v>
      </c>
      <c r="AD63" s="2">
        <v>399</v>
      </c>
      <c r="AE63" s="2">
        <v>395</v>
      </c>
      <c r="AF63" s="2">
        <v>401</v>
      </c>
      <c r="AG63" s="2">
        <v>398</v>
      </c>
      <c r="AH63" s="2">
        <v>395</v>
      </c>
      <c r="AI63" s="2">
        <v>394</v>
      </c>
      <c r="AJ63" s="2">
        <v>397</v>
      </c>
      <c r="AK63" s="2">
        <v>397</v>
      </c>
      <c r="AL63" s="2">
        <v>394</v>
      </c>
      <c r="AM63" s="2">
        <v>391</v>
      </c>
      <c r="AN63" s="2">
        <v>406</v>
      </c>
      <c r="AO63" s="2">
        <v>419</v>
      </c>
      <c r="AP63" s="2">
        <v>425</v>
      </c>
      <c r="AQ63" s="2">
        <v>428</v>
      </c>
      <c r="AR63" s="2">
        <v>428</v>
      </c>
      <c r="AS63" s="2">
        <v>434</v>
      </c>
      <c r="AT63" s="2">
        <v>443</v>
      </c>
      <c r="AU63" s="2">
        <v>447</v>
      </c>
      <c r="AV63" s="2">
        <v>458</v>
      </c>
      <c r="AW63" s="2">
        <v>462</v>
      </c>
      <c r="AX63" s="2">
        <v>460</v>
      </c>
      <c r="AY63" s="2">
        <v>470</v>
      </c>
      <c r="AZ63" s="2">
        <v>474</v>
      </c>
      <c r="BA63" s="25">
        <v>479</v>
      </c>
      <c r="BB63" s="25">
        <v>482</v>
      </c>
      <c r="BC63" s="25">
        <v>478</v>
      </c>
      <c r="BD63" s="25">
        <v>473</v>
      </c>
      <c r="BE63">
        <v>497</v>
      </c>
      <c r="BF63">
        <v>504</v>
      </c>
      <c r="BG63">
        <v>518</v>
      </c>
      <c r="BH63">
        <v>517</v>
      </c>
      <c r="BI63">
        <v>515</v>
      </c>
      <c r="BJ63">
        <v>525</v>
      </c>
      <c r="BK63">
        <v>527</v>
      </c>
      <c r="BL63">
        <v>533</v>
      </c>
      <c r="BM63" s="21"/>
    </row>
    <row r="64" spans="1:73" x14ac:dyDescent="0.2">
      <c r="A64">
        <v>42</v>
      </c>
      <c r="B64">
        <v>3</v>
      </c>
      <c r="C64" s="1">
        <v>425</v>
      </c>
      <c r="D64" t="s">
        <v>98</v>
      </c>
      <c r="E64" s="2">
        <f t="shared" si="0"/>
        <v>551</v>
      </c>
      <c r="F64" s="2">
        <f t="shared" si="1"/>
        <v>590</v>
      </c>
      <c r="G64" s="2">
        <f t="shared" si="2"/>
        <v>711.75</v>
      </c>
      <c r="H64" s="2">
        <f t="shared" si="3"/>
        <v>715.25</v>
      </c>
      <c r="I64" s="2">
        <f t="shared" si="4"/>
        <v>686</v>
      </c>
      <c r="J64" s="2">
        <f t="shared" si="5"/>
        <v>687.75</v>
      </c>
      <c r="K64" s="2">
        <f t="shared" si="6"/>
        <v>701.25</v>
      </c>
      <c r="L64" s="2">
        <f t="shared" si="7"/>
        <v>721.75</v>
      </c>
      <c r="M64" s="2">
        <f t="shared" si="8"/>
        <v>766.5</v>
      </c>
      <c r="N64" s="2">
        <f t="shared" si="9"/>
        <v>823.5</v>
      </c>
      <c r="O64" s="2">
        <f t="shared" si="10"/>
        <v>858</v>
      </c>
      <c r="P64" s="2">
        <f t="shared" si="11"/>
        <v>840</v>
      </c>
      <c r="Q64" s="2">
        <v>540</v>
      </c>
      <c r="R64" s="2">
        <v>538</v>
      </c>
      <c r="S64" s="2">
        <v>559</v>
      </c>
      <c r="T64" s="2">
        <v>567</v>
      </c>
      <c r="U64" s="2">
        <v>585</v>
      </c>
      <c r="V64" s="2">
        <v>582</v>
      </c>
      <c r="W64" s="2">
        <v>582</v>
      </c>
      <c r="X64" s="2">
        <v>611</v>
      </c>
      <c r="Y64" s="2">
        <v>683</v>
      </c>
      <c r="Z64" s="2">
        <v>697</v>
      </c>
      <c r="AA64" s="2">
        <v>724</v>
      </c>
      <c r="AB64" s="2">
        <v>743</v>
      </c>
      <c r="AC64" s="2">
        <v>712</v>
      </c>
      <c r="AD64" s="2">
        <v>716</v>
      </c>
      <c r="AE64" s="2">
        <v>709</v>
      </c>
      <c r="AF64" s="2">
        <v>724</v>
      </c>
      <c r="AG64" s="2">
        <v>688</v>
      </c>
      <c r="AH64" s="2">
        <v>679</v>
      </c>
      <c r="AI64" s="2">
        <v>689</v>
      </c>
      <c r="AJ64" s="2">
        <v>688</v>
      </c>
      <c r="AK64" s="2">
        <v>693</v>
      </c>
      <c r="AL64" s="2">
        <v>679</v>
      </c>
      <c r="AM64" s="2">
        <v>686</v>
      </c>
      <c r="AN64" s="2">
        <v>693</v>
      </c>
      <c r="AO64" s="2">
        <v>688</v>
      </c>
      <c r="AP64" s="2">
        <v>694</v>
      </c>
      <c r="AQ64" s="2">
        <v>708</v>
      </c>
      <c r="AR64" s="2">
        <v>715</v>
      </c>
      <c r="AS64" s="2">
        <v>704</v>
      </c>
      <c r="AT64" s="2">
        <v>720</v>
      </c>
      <c r="AU64" s="2">
        <v>730</v>
      </c>
      <c r="AV64" s="2">
        <v>733</v>
      </c>
      <c r="AW64" s="2">
        <v>749</v>
      </c>
      <c r="AX64" s="2">
        <v>753</v>
      </c>
      <c r="AY64" s="2">
        <v>779</v>
      </c>
      <c r="AZ64" s="2">
        <v>785</v>
      </c>
      <c r="BA64" s="25">
        <v>792</v>
      </c>
      <c r="BB64" s="25">
        <v>804</v>
      </c>
      <c r="BC64" s="25">
        <v>842</v>
      </c>
      <c r="BD64" s="25">
        <v>856</v>
      </c>
      <c r="BE64">
        <v>857</v>
      </c>
      <c r="BF64">
        <v>851</v>
      </c>
      <c r="BG64">
        <v>866</v>
      </c>
      <c r="BH64">
        <v>858</v>
      </c>
      <c r="BI64">
        <v>842</v>
      </c>
      <c r="BJ64">
        <v>833</v>
      </c>
      <c r="BK64">
        <v>840</v>
      </c>
      <c r="BL64">
        <v>845</v>
      </c>
      <c r="BM64" s="21"/>
    </row>
    <row r="65" spans="1:73" x14ac:dyDescent="0.2">
      <c r="A65">
        <v>42</v>
      </c>
      <c r="B65">
        <v>5</v>
      </c>
      <c r="C65" s="1">
        <v>42511</v>
      </c>
      <c r="D65" t="s">
        <v>165</v>
      </c>
      <c r="E65" s="2">
        <f t="shared" si="0"/>
        <v>42.75</v>
      </c>
      <c r="F65" s="2">
        <f t="shared" si="1"/>
        <v>42.75</v>
      </c>
      <c r="G65" s="2">
        <f t="shared" si="2"/>
        <v>48.5</v>
      </c>
      <c r="H65" s="2">
        <f t="shared" si="3"/>
        <v>42.5</v>
      </c>
      <c r="I65" s="2">
        <f t="shared" si="4"/>
        <v>40.75</v>
      </c>
      <c r="J65" s="2">
        <f t="shared" si="5"/>
        <v>40</v>
      </c>
      <c r="K65" s="2">
        <f t="shared" si="6"/>
        <v>32</v>
      </c>
      <c r="L65" s="2">
        <f t="shared" si="7"/>
        <v>30</v>
      </c>
      <c r="M65" s="2">
        <f t="shared" si="8"/>
        <v>30.5</v>
      </c>
      <c r="N65" s="2">
        <f t="shared" si="9"/>
        <v>29</v>
      </c>
      <c r="O65" s="2">
        <f t="shared" si="10"/>
        <v>25.5</v>
      </c>
      <c r="P65" s="2">
        <f t="shared" si="11"/>
        <v>25.5</v>
      </c>
      <c r="Q65" s="2">
        <v>47</v>
      </c>
      <c r="R65" s="2">
        <v>42</v>
      </c>
      <c r="S65" s="2">
        <v>42</v>
      </c>
      <c r="T65" s="2">
        <v>40</v>
      </c>
      <c r="U65" s="2">
        <v>42</v>
      </c>
      <c r="V65" s="2">
        <v>41</v>
      </c>
      <c r="W65" s="2">
        <v>43</v>
      </c>
      <c r="X65" s="2">
        <v>45</v>
      </c>
      <c r="Y65" s="2">
        <v>48</v>
      </c>
      <c r="Z65" s="2">
        <v>50</v>
      </c>
      <c r="AA65" s="2">
        <v>49</v>
      </c>
      <c r="AB65" s="2">
        <v>47</v>
      </c>
      <c r="AC65" s="2">
        <v>43</v>
      </c>
      <c r="AD65" s="2">
        <v>43</v>
      </c>
      <c r="AE65" s="2">
        <v>42</v>
      </c>
      <c r="AF65" s="2">
        <v>42</v>
      </c>
      <c r="AG65" s="2">
        <v>42</v>
      </c>
      <c r="AH65" s="2">
        <v>40</v>
      </c>
      <c r="AI65" s="2">
        <v>40</v>
      </c>
      <c r="AJ65" s="2">
        <v>41</v>
      </c>
      <c r="AK65" s="2">
        <v>40</v>
      </c>
      <c r="AL65" s="2">
        <v>41</v>
      </c>
      <c r="AM65" s="2">
        <v>40</v>
      </c>
      <c r="AN65" s="2">
        <v>39</v>
      </c>
      <c r="AO65" s="2">
        <v>33</v>
      </c>
      <c r="AP65" s="2">
        <v>33</v>
      </c>
      <c r="AQ65" s="2">
        <v>31</v>
      </c>
      <c r="AR65" s="2">
        <v>31</v>
      </c>
      <c r="AS65" s="2">
        <v>31</v>
      </c>
      <c r="AT65" s="2">
        <v>30</v>
      </c>
      <c r="AU65" s="2">
        <v>30</v>
      </c>
      <c r="AV65" s="2">
        <v>29</v>
      </c>
      <c r="AW65" s="2">
        <v>29</v>
      </c>
      <c r="AX65" s="2">
        <v>31</v>
      </c>
      <c r="AY65" s="2">
        <v>31</v>
      </c>
      <c r="AZ65" s="2">
        <v>31</v>
      </c>
      <c r="BA65" s="25">
        <v>29</v>
      </c>
      <c r="BB65" s="25">
        <v>29</v>
      </c>
      <c r="BC65" s="25">
        <v>29</v>
      </c>
      <c r="BD65" s="25">
        <v>29</v>
      </c>
      <c r="BE65">
        <v>25</v>
      </c>
      <c r="BF65">
        <v>26</v>
      </c>
      <c r="BG65">
        <v>26</v>
      </c>
      <c r="BH65">
        <v>25</v>
      </c>
      <c r="BI65">
        <v>26</v>
      </c>
      <c r="BJ65">
        <v>25</v>
      </c>
      <c r="BK65">
        <v>25</v>
      </c>
      <c r="BL65">
        <v>26</v>
      </c>
      <c r="BM65" s="21"/>
    </row>
    <row r="66" spans="1:73" x14ac:dyDescent="0.2">
      <c r="A66">
        <v>44</v>
      </c>
      <c r="B66">
        <v>2</v>
      </c>
      <c r="C66" s="1" t="s">
        <v>5</v>
      </c>
      <c r="D66" s="3" t="s">
        <v>36</v>
      </c>
      <c r="E66" s="2">
        <f t="shared" si="0"/>
        <v>2956</v>
      </c>
      <c r="F66" s="2">
        <f t="shared" si="1"/>
        <v>2978.25</v>
      </c>
      <c r="G66" s="2">
        <f t="shared" si="2"/>
        <v>3201.75</v>
      </c>
      <c r="H66" s="2">
        <f t="shared" si="3"/>
        <v>3113.75</v>
      </c>
      <c r="I66" s="2">
        <f t="shared" si="4"/>
        <v>3110</v>
      </c>
      <c r="J66" s="2">
        <f t="shared" si="5"/>
        <v>3096.25</v>
      </c>
      <c r="K66" s="2">
        <f t="shared" si="6"/>
        <v>3217.25</v>
      </c>
      <c r="L66" s="2">
        <f t="shared" si="7"/>
        <v>3268</v>
      </c>
      <c r="M66" s="2">
        <f t="shared" si="8"/>
        <v>3349.25</v>
      </c>
      <c r="N66" s="2">
        <f t="shared" si="9"/>
        <v>3486.75</v>
      </c>
      <c r="O66" s="2">
        <f t="shared" si="10"/>
        <v>3577.5</v>
      </c>
      <c r="P66" s="2">
        <f t="shared" si="11"/>
        <v>3683</v>
      </c>
      <c r="Q66" s="2">
        <v>2931</v>
      </c>
      <c r="R66" s="2">
        <v>2949</v>
      </c>
      <c r="S66" s="2">
        <v>2967</v>
      </c>
      <c r="T66" s="2">
        <v>2977</v>
      </c>
      <c r="U66" s="2">
        <v>2983</v>
      </c>
      <c r="V66" s="2">
        <v>2962</v>
      </c>
      <c r="W66" s="2">
        <v>2974</v>
      </c>
      <c r="X66" s="2">
        <v>2994</v>
      </c>
      <c r="Y66" s="2">
        <v>3176</v>
      </c>
      <c r="Z66" s="2">
        <v>3183</v>
      </c>
      <c r="AA66" s="2">
        <v>3225</v>
      </c>
      <c r="AB66" s="2">
        <v>3223</v>
      </c>
      <c r="AC66" s="2">
        <v>3116</v>
      </c>
      <c r="AD66" s="2">
        <v>3095</v>
      </c>
      <c r="AE66" s="2">
        <v>3120</v>
      </c>
      <c r="AF66" s="2">
        <v>3124</v>
      </c>
      <c r="AG66" s="2">
        <v>3110</v>
      </c>
      <c r="AH66" s="2">
        <v>3111</v>
      </c>
      <c r="AI66" s="2">
        <v>3121</v>
      </c>
      <c r="AJ66" s="2">
        <v>3098</v>
      </c>
      <c r="AK66" s="2">
        <v>3078</v>
      </c>
      <c r="AL66" s="2">
        <v>3071</v>
      </c>
      <c r="AM66" s="2">
        <v>3104</v>
      </c>
      <c r="AN66" s="2">
        <v>3132</v>
      </c>
      <c r="AO66" s="2">
        <v>3185</v>
      </c>
      <c r="AP66" s="2">
        <v>3199</v>
      </c>
      <c r="AQ66" s="2">
        <v>3244</v>
      </c>
      <c r="AR66" s="2">
        <v>3241</v>
      </c>
      <c r="AS66" s="2">
        <v>3266</v>
      </c>
      <c r="AT66" s="2">
        <v>3260</v>
      </c>
      <c r="AU66" s="2">
        <v>3272</v>
      </c>
      <c r="AV66" s="2">
        <v>3274</v>
      </c>
      <c r="AW66" s="2">
        <v>3298</v>
      </c>
      <c r="AX66" s="2">
        <v>3321</v>
      </c>
      <c r="AY66" s="2">
        <v>3368</v>
      </c>
      <c r="AZ66" s="2">
        <v>3410</v>
      </c>
      <c r="BA66" s="24">
        <v>3459</v>
      </c>
      <c r="BB66" s="24">
        <v>3467</v>
      </c>
      <c r="BC66" s="24">
        <v>3507</v>
      </c>
      <c r="BD66" s="24">
        <v>3514</v>
      </c>
      <c r="BE66" s="21">
        <v>3534</v>
      </c>
      <c r="BF66" s="21">
        <v>3569</v>
      </c>
      <c r="BG66" s="21">
        <v>3605</v>
      </c>
      <c r="BH66" s="21">
        <v>3602</v>
      </c>
      <c r="BI66" s="21">
        <v>3657</v>
      </c>
      <c r="BJ66" s="21">
        <v>3669</v>
      </c>
      <c r="BK66" s="21">
        <v>3702</v>
      </c>
      <c r="BL66" s="21">
        <v>3704</v>
      </c>
      <c r="BM66" s="21"/>
      <c r="BN66" s="21"/>
      <c r="BO66" s="21"/>
      <c r="BP66" s="21"/>
      <c r="BQ66" s="21"/>
      <c r="BR66" s="21"/>
      <c r="BS66" s="21"/>
      <c r="BT66" s="21"/>
      <c r="BU66" s="21"/>
    </row>
    <row r="67" spans="1:73" x14ac:dyDescent="0.2">
      <c r="A67">
        <v>44</v>
      </c>
      <c r="B67">
        <v>3</v>
      </c>
      <c r="C67" s="1">
        <v>441</v>
      </c>
      <c r="D67" t="s">
        <v>111</v>
      </c>
      <c r="E67" s="2">
        <f t="shared" si="0"/>
        <v>334.75</v>
      </c>
      <c r="F67" s="2">
        <f t="shared" si="1"/>
        <v>342.5</v>
      </c>
      <c r="G67" s="2">
        <f t="shared" si="2"/>
        <v>351.25</v>
      </c>
      <c r="H67" s="2">
        <f t="shared" si="3"/>
        <v>350.25</v>
      </c>
      <c r="I67" s="2">
        <f t="shared" si="4"/>
        <v>348</v>
      </c>
      <c r="J67" s="2">
        <f t="shared" si="5"/>
        <v>332.75</v>
      </c>
      <c r="K67" s="2">
        <f t="shared" si="6"/>
        <v>342</v>
      </c>
      <c r="L67" s="2">
        <f t="shared" si="7"/>
        <v>350.25</v>
      </c>
      <c r="M67" s="2">
        <f t="shared" si="8"/>
        <v>357.5</v>
      </c>
      <c r="N67" s="2">
        <f t="shared" si="9"/>
        <v>372.25</v>
      </c>
      <c r="O67" s="2">
        <f t="shared" si="10"/>
        <v>381.25</v>
      </c>
      <c r="P67" s="2">
        <f t="shared" si="11"/>
        <v>386.75</v>
      </c>
      <c r="Q67" s="2">
        <v>331</v>
      </c>
      <c r="R67" s="2">
        <v>334</v>
      </c>
      <c r="S67" s="2">
        <v>336</v>
      </c>
      <c r="T67" s="2">
        <v>338</v>
      </c>
      <c r="U67" s="2">
        <v>342</v>
      </c>
      <c r="V67" s="2">
        <v>345</v>
      </c>
      <c r="W67" s="2">
        <v>345</v>
      </c>
      <c r="X67" s="2">
        <v>338</v>
      </c>
      <c r="Y67" s="2">
        <v>349</v>
      </c>
      <c r="Z67" s="2">
        <v>348</v>
      </c>
      <c r="AA67" s="2">
        <v>355</v>
      </c>
      <c r="AB67" s="2">
        <v>353</v>
      </c>
      <c r="AC67" s="2">
        <v>349</v>
      </c>
      <c r="AD67" s="2">
        <v>346</v>
      </c>
      <c r="AE67" s="2">
        <v>351</v>
      </c>
      <c r="AF67" s="2">
        <v>355</v>
      </c>
      <c r="AG67" s="2">
        <v>352</v>
      </c>
      <c r="AH67" s="2">
        <v>350</v>
      </c>
      <c r="AI67" s="2">
        <v>348</v>
      </c>
      <c r="AJ67" s="2">
        <v>342</v>
      </c>
      <c r="AK67" s="2">
        <v>333</v>
      </c>
      <c r="AL67" s="2">
        <v>330</v>
      </c>
      <c r="AM67" s="2">
        <v>334</v>
      </c>
      <c r="AN67" s="2">
        <v>334</v>
      </c>
      <c r="AO67" s="2">
        <v>336</v>
      </c>
      <c r="AP67" s="2">
        <v>339</v>
      </c>
      <c r="AQ67" s="2">
        <v>347</v>
      </c>
      <c r="AR67" s="2">
        <v>346</v>
      </c>
      <c r="AS67" s="2">
        <v>352</v>
      </c>
      <c r="AT67" s="2">
        <v>349</v>
      </c>
      <c r="AU67" s="2">
        <v>352</v>
      </c>
      <c r="AV67" s="2">
        <v>348</v>
      </c>
      <c r="AW67" s="2">
        <v>353</v>
      </c>
      <c r="AX67" s="2">
        <v>357</v>
      </c>
      <c r="AY67" s="2">
        <v>358</v>
      </c>
      <c r="AZ67" s="2">
        <v>362</v>
      </c>
      <c r="BA67" s="25">
        <v>369</v>
      </c>
      <c r="BB67" s="25">
        <v>369</v>
      </c>
      <c r="BC67" s="25">
        <v>373</v>
      </c>
      <c r="BD67" s="25">
        <v>378</v>
      </c>
      <c r="BE67">
        <v>379</v>
      </c>
      <c r="BF67">
        <v>380</v>
      </c>
      <c r="BG67">
        <v>383</v>
      </c>
      <c r="BH67">
        <v>383</v>
      </c>
      <c r="BI67">
        <v>393</v>
      </c>
      <c r="BJ67">
        <v>390</v>
      </c>
      <c r="BK67">
        <v>384</v>
      </c>
      <c r="BL67">
        <v>380</v>
      </c>
      <c r="BM67" s="21"/>
    </row>
    <row r="68" spans="1:73" x14ac:dyDescent="0.2">
      <c r="A68">
        <v>44</v>
      </c>
      <c r="B68">
        <v>3</v>
      </c>
      <c r="C68" s="1">
        <v>442</v>
      </c>
      <c r="D68" t="s">
        <v>110</v>
      </c>
      <c r="E68" s="2">
        <f t="shared" si="0"/>
        <v>245.75</v>
      </c>
      <c r="F68" s="2">
        <f t="shared" si="1"/>
        <v>252.75</v>
      </c>
      <c r="G68" s="2">
        <f t="shared" si="2"/>
        <v>266.5</v>
      </c>
      <c r="H68" s="2">
        <f t="shared" si="3"/>
        <v>248.75</v>
      </c>
      <c r="I68" s="2">
        <f t="shared" si="4"/>
        <v>228.5</v>
      </c>
      <c r="J68" s="2">
        <f t="shared" si="5"/>
        <v>212.75</v>
      </c>
      <c r="K68" s="2">
        <f t="shared" si="6"/>
        <v>218.5</v>
      </c>
      <c r="L68" s="2">
        <f t="shared" si="7"/>
        <v>214</v>
      </c>
      <c r="M68" s="2">
        <f t="shared" si="8"/>
        <v>213.75</v>
      </c>
      <c r="N68" s="2">
        <f t="shared" si="9"/>
        <v>213</v>
      </c>
      <c r="O68" s="2">
        <f t="shared" si="10"/>
        <v>213.5</v>
      </c>
      <c r="P68" s="2">
        <f t="shared" si="11"/>
        <v>212.5</v>
      </c>
      <c r="Q68" s="2">
        <v>239</v>
      </c>
      <c r="R68" s="2">
        <v>246</v>
      </c>
      <c r="S68" s="2">
        <v>249</v>
      </c>
      <c r="T68" s="2">
        <v>249</v>
      </c>
      <c r="U68" s="2">
        <v>252</v>
      </c>
      <c r="V68" s="2">
        <v>249</v>
      </c>
      <c r="W68" s="2">
        <v>253</v>
      </c>
      <c r="X68" s="2">
        <v>257</v>
      </c>
      <c r="Y68" s="2">
        <v>272</v>
      </c>
      <c r="Z68" s="2">
        <v>266</v>
      </c>
      <c r="AA68" s="2">
        <v>266</v>
      </c>
      <c r="AB68" s="2">
        <v>262</v>
      </c>
      <c r="AC68" s="2">
        <v>251</v>
      </c>
      <c r="AD68" s="2">
        <v>249</v>
      </c>
      <c r="AE68" s="2">
        <v>251</v>
      </c>
      <c r="AF68" s="2">
        <v>244</v>
      </c>
      <c r="AG68" s="2">
        <v>235</v>
      </c>
      <c r="AH68" s="2">
        <v>228</v>
      </c>
      <c r="AI68" s="2">
        <v>226</v>
      </c>
      <c r="AJ68" s="2">
        <v>225</v>
      </c>
      <c r="AK68" s="2">
        <v>216</v>
      </c>
      <c r="AL68" s="2">
        <v>208</v>
      </c>
      <c r="AM68" s="2">
        <v>211</v>
      </c>
      <c r="AN68" s="2">
        <v>216</v>
      </c>
      <c r="AO68" s="2">
        <v>215</v>
      </c>
      <c r="AP68" s="2">
        <v>220</v>
      </c>
      <c r="AQ68" s="2">
        <v>222</v>
      </c>
      <c r="AR68" s="2">
        <v>217</v>
      </c>
      <c r="AS68" s="2">
        <v>215</v>
      </c>
      <c r="AT68" s="2">
        <v>215</v>
      </c>
      <c r="AU68" s="2">
        <v>213</v>
      </c>
      <c r="AV68" s="2">
        <v>213</v>
      </c>
      <c r="AW68" s="2">
        <v>212</v>
      </c>
      <c r="AX68" s="2">
        <v>213</v>
      </c>
      <c r="AY68" s="2">
        <v>215</v>
      </c>
      <c r="AZ68" s="2">
        <v>215</v>
      </c>
      <c r="BA68" s="25">
        <v>210</v>
      </c>
      <c r="BB68" s="25">
        <v>211</v>
      </c>
      <c r="BC68" s="25">
        <v>218</v>
      </c>
      <c r="BD68" s="25">
        <v>213</v>
      </c>
      <c r="BE68">
        <v>211</v>
      </c>
      <c r="BF68">
        <v>212</v>
      </c>
      <c r="BG68">
        <v>216</v>
      </c>
      <c r="BH68">
        <v>215</v>
      </c>
      <c r="BI68">
        <v>211</v>
      </c>
      <c r="BJ68">
        <v>213</v>
      </c>
      <c r="BK68">
        <v>214</v>
      </c>
      <c r="BL68">
        <v>212</v>
      </c>
      <c r="BM68" s="21"/>
    </row>
    <row r="69" spans="1:73" x14ac:dyDescent="0.2">
      <c r="A69">
        <v>44</v>
      </c>
      <c r="B69">
        <v>3</v>
      </c>
      <c r="C69" s="1">
        <v>443</v>
      </c>
      <c r="D69" t="s">
        <v>109</v>
      </c>
      <c r="E69" s="2">
        <f t="shared" ref="E69:E132" si="12">AVERAGE(Q69:T69)</f>
        <v>183.25</v>
      </c>
      <c r="F69" s="2">
        <f t="shared" ref="F69:F132" si="13">AVERAGE(U69:X69)</f>
        <v>176.5</v>
      </c>
      <c r="G69" s="2">
        <f t="shared" ref="G69:G132" si="14">AVERAGE(Y69:AB69)</f>
        <v>186</v>
      </c>
      <c r="H69" s="2">
        <f t="shared" ref="H69:H132" si="15">AVERAGE(AC69:AF69)</f>
        <v>185</v>
      </c>
      <c r="I69" s="2">
        <f t="shared" ref="I69:I132" si="16">AVERAGE(AG69:AJ69)</f>
        <v>175.25</v>
      </c>
      <c r="J69" s="2">
        <f t="shared" ref="J69:J132" si="17">AVERAGE(AK69:AN69)</f>
        <v>173.75</v>
      </c>
      <c r="K69" s="2">
        <f t="shared" ref="K69:K132" si="18">AVERAGE(AO69:AR69)</f>
        <v>194.5</v>
      </c>
      <c r="L69" s="2">
        <f t="shared" ref="L69:L132" si="19">AVERAGE(AS69:AV69)</f>
        <v>192.25</v>
      </c>
      <c r="M69" s="2">
        <f t="shared" ref="M69:M132" si="20">AVERAGE(AW69:AZ69)</f>
        <v>188</v>
      </c>
      <c r="N69" s="2">
        <f t="shared" ref="N69:N132" si="21">AVERAGE(BA69:BD69)</f>
        <v>195</v>
      </c>
      <c r="O69" s="2">
        <f t="shared" ref="O69:O132" si="22">AVERAGE(BE69:BH69)</f>
        <v>181.25</v>
      </c>
      <c r="P69" s="2">
        <f t="shared" ref="P69:P132" si="23">AVERAGE(BI69:BL69)</f>
        <v>181</v>
      </c>
      <c r="Q69" s="2">
        <v>184</v>
      </c>
      <c r="R69" s="2">
        <v>183</v>
      </c>
      <c r="S69" s="2">
        <v>184</v>
      </c>
      <c r="T69" s="2">
        <v>182</v>
      </c>
      <c r="U69" s="2">
        <v>175</v>
      </c>
      <c r="V69" s="2">
        <v>178</v>
      </c>
      <c r="W69" s="2">
        <v>177</v>
      </c>
      <c r="X69" s="2">
        <v>176</v>
      </c>
      <c r="Y69" s="2">
        <v>181</v>
      </c>
      <c r="Z69" s="2">
        <v>186</v>
      </c>
      <c r="AA69" s="2">
        <v>187</v>
      </c>
      <c r="AB69" s="2">
        <v>190</v>
      </c>
      <c r="AC69" s="2">
        <v>183</v>
      </c>
      <c r="AD69" s="2">
        <v>187</v>
      </c>
      <c r="AE69" s="2">
        <v>189</v>
      </c>
      <c r="AF69" s="2">
        <v>181</v>
      </c>
      <c r="AG69" s="2">
        <v>178</v>
      </c>
      <c r="AH69" s="2">
        <v>175</v>
      </c>
      <c r="AI69" s="2">
        <v>174</v>
      </c>
      <c r="AJ69" s="2">
        <v>174</v>
      </c>
      <c r="AK69" s="2">
        <v>173</v>
      </c>
      <c r="AL69" s="2">
        <v>174</v>
      </c>
      <c r="AM69" s="2">
        <v>173</v>
      </c>
      <c r="AN69" s="2">
        <v>175</v>
      </c>
      <c r="AO69" s="2">
        <v>195</v>
      </c>
      <c r="AP69" s="2">
        <v>195</v>
      </c>
      <c r="AQ69" s="2">
        <v>194</v>
      </c>
      <c r="AR69" s="2">
        <v>194</v>
      </c>
      <c r="AS69" s="2">
        <v>195</v>
      </c>
      <c r="AT69" s="2">
        <v>191</v>
      </c>
      <c r="AU69" s="2">
        <v>194</v>
      </c>
      <c r="AV69" s="2">
        <v>189</v>
      </c>
      <c r="AW69" s="2">
        <v>184</v>
      </c>
      <c r="AX69" s="2">
        <v>184</v>
      </c>
      <c r="AY69" s="2">
        <v>189</v>
      </c>
      <c r="AZ69" s="2">
        <v>195</v>
      </c>
      <c r="BA69" s="25">
        <v>196</v>
      </c>
      <c r="BB69" s="25">
        <v>198</v>
      </c>
      <c r="BC69" s="25">
        <v>197</v>
      </c>
      <c r="BD69" s="25">
        <v>189</v>
      </c>
      <c r="BE69">
        <v>181</v>
      </c>
      <c r="BF69">
        <v>184</v>
      </c>
      <c r="BG69">
        <v>184</v>
      </c>
      <c r="BH69">
        <v>176</v>
      </c>
      <c r="BI69">
        <v>177</v>
      </c>
      <c r="BJ69">
        <v>181</v>
      </c>
      <c r="BK69">
        <v>184</v>
      </c>
      <c r="BL69">
        <v>182</v>
      </c>
      <c r="BM69" s="21"/>
    </row>
    <row r="70" spans="1:73" x14ac:dyDescent="0.2">
      <c r="A70">
        <v>44</v>
      </c>
      <c r="B70">
        <v>3</v>
      </c>
      <c r="C70" s="1">
        <v>444</v>
      </c>
      <c r="D70" t="s">
        <v>108</v>
      </c>
      <c r="E70" s="2">
        <f t="shared" si="12"/>
        <v>225.5</v>
      </c>
      <c r="F70" s="2">
        <f t="shared" si="13"/>
        <v>224.25</v>
      </c>
      <c r="G70" s="2">
        <f t="shared" si="14"/>
        <v>233.75</v>
      </c>
      <c r="H70" s="2">
        <f t="shared" si="15"/>
        <v>230</v>
      </c>
      <c r="I70" s="2">
        <f t="shared" si="16"/>
        <v>220.75</v>
      </c>
      <c r="J70" s="2">
        <f t="shared" si="17"/>
        <v>212</v>
      </c>
      <c r="K70" s="2">
        <f t="shared" si="18"/>
        <v>217</v>
      </c>
      <c r="L70" s="2">
        <f t="shared" si="19"/>
        <v>215</v>
      </c>
      <c r="M70" s="2">
        <f t="shared" si="20"/>
        <v>216.25</v>
      </c>
      <c r="N70" s="2">
        <f t="shared" si="21"/>
        <v>223.75</v>
      </c>
      <c r="O70" s="2">
        <f t="shared" si="22"/>
        <v>226.25</v>
      </c>
      <c r="P70" s="2">
        <f t="shared" si="23"/>
        <v>232.25</v>
      </c>
      <c r="Q70" s="2">
        <v>226</v>
      </c>
      <c r="R70" s="2">
        <v>228</v>
      </c>
      <c r="S70" s="2">
        <v>226</v>
      </c>
      <c r="T70" s="2">
        <v>222</v>
      </c>
      <c r="U70" s="2">
        <v>225</v>
      </c>
      <c r="V70" s="2">
        <v>224</v>
      </c>
      <c r="W70" s="2">
        <v>224</v>
      </c>
      <c r="X70" s="2">
        <v>224</v>
      </c>
      <c r="Y70" s="2">
        <v>229</v>
      </c>
      <c r="Z70" s="2">
        <v>230</v>
      </c>
      <c r="AA70" s="2">
        <v>237</v>
      </c>
      <c r="AB70" s="2">
        <v>239</v>
      </c>
      <c r="AC70" s="2">
        <v>232</v>
      </c>
      <c r="AD70" s="2">
        <v>229</v>
      </c>
      <c r="AE70" s="2">
        <v>228</v>
      </c>
      <c r="AF70" s="2">
        <v>231</v>
      </c>
      <c r="AG70" s="2">
        <v>226</v>
      </c>
      <c r="AH70" s="2">
        <v>226</v>
      </c>
      <c r="AI70" s="2">
        <v>220</v>
      </c>
      <c r="AJ70" s="2">
        <v>211</v>
      </c>
      <c r="AK70" s="2">
        <v>210</v>
      </c>
      <c r="AL70" s="2">
        <v>211</v>
      </c>
      <c r="AM70" s="2">
        <v>213</v>
      </c>
      <c r="AN70" s="2">
        <v>214</v>
      </c>
      <c r="AO70" s="2">
        <v>215</v>
      </c>
      <c r="AP70" s="2">
        <v>214</v>
      </c>
      <c r="AQ70" s="2">
        <v>219</v>
      </c>
      <c r="AR70" s="2">
        <v>220</v>
      </c>
      <c r="AS70" s="2">
        <v>217</v>
      </c>
      <c r="AT70" s="2">
        <v>214</v>
      </c>
      <c r="AU70" s="2">
        <v>213</v>
      </c>
      <c r="AV70" s="2">
        <v>216</v>
      </c>
      <c r="AW70" s="2">
        <v>213</v>
      </c>
      <c r="AX70" s="2">
        <v>219</v>
      </c>
      <c r="AY70" s="2">
        <v>215</v>
      </c>
      <c r="AZ70" s="2">
        <v>218</v>
      </c>
      <c r="BA70" s="25">
        <v>226</v>
      </c>
      <c r="BB70" s="25">
        <v>222</v>
      </c>
      <c r="BC70" s="25">
        <v>223</v>
      </c>
      <c r="BD70" s="25">
        <v>224</v>
      </c>
      <c r="BE70">
        <v>225</v>
      </c>
      <c r="BF70">
        <v>225</v>
      </c>
      <c r="BG70">
        <v>225</v>
      </c>
      <c r="BH70">
        <v>230</v>
      </c>
      <c r="BI70">
        <v>231</v>
      </c>
      <c r="BJ70">
        <v>233</v>
      </c>
      <c r="BK70">
        <v>232</v>
      </c>
      <c r="BL70">
        <v>233</v>
      </c>
      <c r="BM70" s="21"/>
    </row>
    <row r="71" spans="1:73" x14ac:dyDescent="0.2">
      <c r="A71">
        <v>44</v>
      </c>
      <c r="B71">
        <v>3</v>
      </c>
      <c r="C71" s="1">
        <v>445</v>
      </c>
      <c r="D71" t="s">
        <v>107</v>
      </c>
      <c r="E71" s="2">
        <f t="shared" si="12"/>
        <v>408</v>
      </c>
      <c r="F71" s="2">
        <f t="shared" si="13"/>
        <v>409.75</v>
      </c>
      <c r="G71" s="2">
        <f t="shared" si="14"/>
        <v>468.25</v>
      </c>
      <c r="H71" s="2">
        <f t="shared" si="15"/>
        <v>467</v>
      </c>
      <c r="I71" s="2">
        <f t="shared" si="16"/>
        <v>480.75</v>
      </c>
      <c r="J71" s="2">
        <f t="shared" si="17"/>
        <v>473</v>
      </c>
      <c r="K71" s="2">
        <f t="shared" si="18"/>
        <v>469.75</v>
      </c>
      <c r="L71" s="2">
        <f t="shared" si="19"/>
        <v>469.25</v>
      </c>
      <c r="M71" s="2">
        <f t="shared" si="20"/>
        <v>479.5</v>
      </c>
      <c r="N71" s="2">
        <f t="shared" si="21"/>
        <v>475</v>
      </c>
      <c r="O71" s="2">
        <f t="shared" si="22"/>
        <v>472.25</v>
      </c>
      <c r="P71" s="2">
        <f t="shared" si="23"/>
        <v>481.5</v>
      </c>
      <c r="Q71" s="2">
        <v>397</v>
      </c>
      <c r="R71" s="2">
        <v>405</v>
      </c>
      <c r="S71" s="2">
        <v>414</v>
      </c>
      <c r="T71" s="2">
        <v>416</v>
      </c>
      <c r="U71" s="2">
        <v>409</v>
      </c>
      <c r="V71" s="2">
        <v>407</v>
      </c>
      <c r="W71" s="2">
        <v>410</v>
      </c>
      <c r="X71" s="2">
        <v>413</v>
      </c>
      <c r="Y71" s="2">
        <v>453</v>
      </c>
      <c r="Z71" s="2">
        <v>462</v>
      </c>
      <c r="AA71" s="2">
        <v>478</v>
      </c>
      <c r="AB71" s="2">
        <v>480</v>
      </c>
      <c r="AC71" s="2">
        <v>464</v>
      </c>
      <c r="AD71" s="2">
        <v>459</v>
      </c>
      <c r="AE71" s="2">
        <v>465</v>
      </c>
      <c r="AF71" s="2">
        <v>480</v>
      </c>
      <c r="AG71" s="2">
        <v>478</v>
      </c>
      <c r="AH71" s="2">
        <v>482</v>
      </c>
      <c r="AI71" s="2">
        <v>481</v>
      </c>
      <c r="AJ71" s="2">
        <v>482</v>
      </c>
      <c r="AK71" s="2">
        <v>474</v>
      </c>
      <c r="AL71" s="2">
        <v>473</v>
      </c>
      <c r="AM71" s="2">
        <v>471</v>
      </c>
      <c r="AN71" s="2">
        <v>474</v>
      </c>
      <c r="AO71" s="2">
        <v>464</v>
      </c>
      <c r="AP71" s="2">
        <v>468</v>
      </c>
      <c r="AQ71" s="2">
        <v>473</v>
      </c>
      <c r="AR71" s="2">
        <v>474</v>
      </c>
      <c r="AS71" s="2">
        <v>472</v>
      </c>
      <c r="AT71" s="2">
        <v>471</v>
      </c>
      <c r="AU71" s="2">
        <v>465</v>
      </c>
      <c r="AV71" s="2">
        <v>469</v>
      </c>
      <c r="AW71" s="2">
        <v>471</v>
      </c>
      <c r="AX71" s="2">
        <v>477</v>
      </c>
      <c r="AY71" s="2">
        <v>483</v>
      </c>
      <c r="AZ71" s="2">
        <v>487</v>
      </c>
      <c r="BA71" s="25">
        <v>479</v>
      </c>
      <c r="BB71" s="25">
        <v>474</v>
      </c>
      <c r="BC71" s="25">
        <v>476</v>
      </c>
      <c r="BD71" s="25">
        <v>471</v>
      </c>
      <c r="BE71">
        <v>467</v>
      </c>
      <c r="BF71">
        <v>477</v>
      </c>
      <c r="BG71">
        <v>473</v>
      </c>
      <c r="BH71">
        <v>472</v>
      </c>
      <c r="BI71">
        <v>470</v>
      </c>
      <c r="BJ71">
        <v>483</v>
      </c>
      <c r="BK71">
        <v>487</v>
      </c>
      <c r="BL71">
        <v>486</v>
      </c>
      <c r="BM71" s="21"/>
    </row>
    <row r="72" spans="1:73" x14ac:dyDescent="0.2">
      <c r="A72">
        <v>44</v>
      </c>
      <c r="B72">
        <v>3</v>
      </c>
      <c r="C72" s="1">
        <v>446</v>
      </c>
      <c r="D72" t="s">
        <v>106</v>
      </c>
      <c r="E72" s="2">
        <f t="shared" si="12"/>
        <v>182</v>
      </c>
      <c r="F72" s="2">
        <f t="shared" si="13"/>
        <v>166</v>
      </c>
      <c r="G72" s="2">
        <f t="shared" si="14"/>
        <v>169</v>
      </c>
      <c r="H72" s="2">
        <f t="shared" si="15"/>
        <v>167.75</v>
      </c>
      <c r="I72" s="2">
        <f t="shared" si="16"/>
        <v>181</v>
      </c>
      <c r="J72" s="2">
        <f t="shared" si="17"/>
        <v>182.25</v>
      </c>
      <c r="K72" s="2">
        <f t="shared" si="18"/>
        <v>191</v>
      </c>
      <c r="L72" s="2">
        <f t="shared" si="19"/>
        <v>192</v>
      </c>
      <c r="M72" s="2">
        <f t="shared" si="20"/>
        <v>197</v>
      </c>
      <c r="N72" s="2">
        <f t="shared" si="21"/>
        <v>209.75</v>
      </c>
      <c r="O72" s="2">
        <f t="shared" si="22"/>
        <v>217.25</v>
      </c>
      <c r="P72" s="2">
        <f t="shared" si="23"/>
        <v>238</v>
      </c>
      <c r="Q72" s="2">
        <v>180</v>
      </c>
      <c r="R72" s="2">
        <v>182</v>
      </c>
      <c r="S72" s="2">
        <v>183</v>
      </c>
      <c r="T72" s="2">
        <v>183</v>
      </c>
      <c r="U72" s="2">
        <v>181</v>
      </c>
      <c r="V72" s="2">
        <v>159</v>
      </c>
      <c r="W72" s="2">
        <v>163</v>
      </c>
      <c r="X72" s="2">
        <v>161</v>
      </c>
      <c r="Y72" s="2">
        <v>167</v>
      </c>
      <c r="Z72" s="2">
        <v>165</v>
      </c>
      <c r="AA72" s="2">
        <v>172</v>
      </c>
      <c r="AB72" s="2">
        <v>172</v>
      </c>
      <c r="AC72" s="2">
        <v>168</v>
      </c>
      <c r="AD72" s="2">
        <v>165</v>
      </c>
      <c r="AE72" s="2">
        <v>167</v>
      </c>
      <c r="AF72" s="2">
        <v>171</v>
      </c>
      <c r="AG72" s="2">
        <v>178</v>
      </c>
      <c r="AH72" s="2">
        <v>183</v>
      </c>
      <c r="AI72" s="2">
        <v>181</v>
      </c>
      <c r="AJ72" s="2">
        <v>182</v>
      </c>
      <c r="AK72" s="2">
        <v>180</v>
      </c>
      <c r="AL72" s="2">
        <v>183</v>
      </c>
      <c r="AM72" s="2">
        <v>181</v>
      </c>
      <c r="AN72" s="2">
        <v>185</v>
      </c>
      <c r="AO72" s="2">
        <v>187</v>
      </c>
      <c r="AP72" s="2">
        <v>189</v>
      </c>
      <c r="AQ72" s="2">
        <v>194</v>
      </c>
      <c r="AR72" s="2">
        <v>194</v>
      </c>
      <c r="AS72" s="2">
        <v>194</v>
      </c>
      <c r="AT72" s="2">
        <v>195</v>
      </c>
      <c r="AU72" s="2">
        <v>191</v>
      </c>
      <c r="AV72" s="2">
        <v>188</v>
      </c>
      <c r="AW72" s="2">
        <v>192</v>
      </c>
      <c r="AX72" s="2">
        <v>196</v>
      </c>
      <c r="AY72" s="2">
        <v>198</v>
      </c>
      <c r="AZ72" s="2">
        <v>202</v>
      </c>
      <c r="BA72" s="25">
        <v>207</v>
      </c>
      <c r="BB72" s="25">
        <v>209</v>
      </c>
      <c r="BC72" s="25">
        <v>211</v>
      </c>
      <c r="BD72" s="25">
        <v>212</v>
      </c>
      <c r="BE72">
        <v>215</v>
      </c>
      <c r="BF72">
        <v>216</v>
      </c>
      <c r="BG72">
        <v>218</v>
      </c>
      <c r="BH72">
        <v>220</v>
      </c>
      <c r="BI72">
        <v>230</v>
      </c>
      <c r="BJ72">
        <v>236</v>
      </c>
      <c r="BK72">
        <v>244</v>
      </c>
      <c r="BL72">
        <v>242</v>
      </c>
      <c r="BM72" s="21"/>
    </row>
    <row r="73" spans="1:73" x14ac:dyDescent="0.2">
      <c r="A73">
        <v>44</v>
      </c>
      <c r="B73">
        <v>3</v>
      </c>
      <c r="C73" s="1">
        <v>447</v>
      </c>
      <c r="D73" t="s">
        <v>105</v>
      </c>
      <c r="E73" s="2">
        <f t="shared" si="12"/>
        <v>267.5</v>
      </c>
      <c r="F73" s="2">
        <f t="shared" si="13"/>
        <v>273.25</v>
      </c>
      <c r="G73" s="2">
        <f t="shared" si="14"/>
        <v>285.5</v>
      </c>
      <c r="H73" s="2">
        <f t="shared" si="15"/>
        <v>286</v>
      </c>
      <c r="I73" s="2">
        <f t="shared" si="16"/>
        <v>300.5</v>
      </c>
      <c r="J73" s="2">
        <f t="shared" si="17"/>
        <v>310</v>
      </c>
      <c r="K73" s="2">
        <f t="shared" si="18"/>
        <v>333.75</v>
      </c>
      <c r="L73" s="2">
        <f t="shared" si="19"/>
        <v>338.25</v>
      </c>
      <c r="M73" s="2">
        <f t="shared" si="20"/>
        <v>355.75</v>
      </c>
      <c r="N73" s="2">
        <f t="shared" si="21"/>
        <v>376.75</v>
      </c>
      <c r="O73" s="2">
        <f t="shared" si="22"/>
        <v>384.25</v>
      </c>
      <c r="P73" s="2">
        <f t="shared" si="23"/>
        <v>405.75</v>
      </c>
      <c r="Q73" s="2">
        <v>263</v>
      </c>
      <c r="R73" s="2">
        <v>267</v>
      </c>
      <c r="S73" s="2">
        <v>268</v>
      </c>
      <c r="T73" s="2">
        <v>272</v>
      </c>
      <c r="U73" s="2">
        <v>274</v>
      </c>
      <c r="V73" s="2">
        <v>273</v>
      </c>
      <c r="W73" s="2">
        <v>273</v>
      </c>
      <c r="X73" s="2">
        <v>273</v>
      </c>
      <c r="Y73" s="2">
        <v>279</v>
      </c>
      <c r="Z73" s="2">
        <v>288</v>
      </c>
      <c r="AA73" s="2">
        <v>286</v>
      </c>
      <c r="AB73" s="2">
        <v>289</v>
      </c>
      <c r="AC73" s="2">
        <v>284</v>
      </c>
      <c r="AD73" s="2">
        <v>286</v>
      </c>
      <c r="AE73" s="2">
        <v>285</v>
      </c>
      <c r="AF73" s="2">
        <v>289</v>
      </c>
      <c r="AG73" s="2">
        <v>296</v>
      </c>
      <c r="AH73" s="2">
        <v>299</v>
      </c>
      <c r="AI73" s="2">
        <v>303</v>
      </c>
      <c r="AJ73" s="2">
        <v>304</v>
      </c>
      <c r="AK73" s="2">
        <v>306</v>
      </c>
      <c r="AL73" s="2">
        <v>308</v>
      </c>
      <c r="AM73" s="2">
        <v>315</v>
      </c>
      <c r="AN73" s="2">
        <v>311</v>
      </c>
      <c r="AO73" s="2">
        <v>332</v>
      </c>
      <c r="AP73" s="2">
        <v>335</v>
      </c>
      <c r="AQ73" s="2">
        <v>337</v>
      </c>
      <c r="AR73" s="2">
        <v>331</v>
      </c>
      <c r="AS73" s="2">
        <v>336</v>
      </c>
      <c r="AT73" s="2">
        <v>335</v>
      </c>
      <c r="AU73" s="2">
        <v>340</v>
      </c>
      <c r="AV73" s="2">
        <v>342</v>
      </c>
      <c r="AW73" s="2">
        <v>348</v>
      </c>
      <c r="AX73" s="2">
        <v>353</v>
      </c>
      <c r="AY73" s="2">
        <v>360</v>
      </c>
      <c r="AZ73" s="2">
        <v>362</v>
      </c>
      <c r="BA73" s="25">
        <v>369</v>
      </c>
      <c r="BB73" s="25">
        <v>375</v>
      </c>
      <c r="BC73" s="25">
        <v>380</v>
      </c>
      <c r="BD73" s="25">
        <v>383</v>
      </c>
      <c r="BE73">
        <v>381</v>
      </c>
      <c r="BF73">
        <v>385</v>
      </c>
      <c r="BG73">
        <v>388</v>
      </c>
      <c r="BH73">
        <v>383</v>
      </c>
      <c r="BI73">
        <v>401</v>
      </c>
      <c r="BJ73">
        <v>403</v>
      </c>
      <c r="BK73">
        <v>408</v>
      </c>
      <c r="BL73">
        <v>411</v>
      </c>
      <c r="BM73" s="21"/>
    </row>
    <row r="74" spans="1:73" x14ac:dyDescent="0.2">
      <c r="A74">
        <v>44</v>
      </c>
      <c r="B74">
        <v>3</v>
      </c>
      <c r="C74" s="1">
        <v>448</v>
      </c>
      <c r="D74" t="s">
        <v>104</v>
      </c>
      <c r="E74" s="2">
        <f t="shared" si="12"/>
        <v>335.25</v>
      </c>
      <c r="F74" s="2">
        <f t="shared" si="13"/>
        <v>345</v>
      </c>
      <c r="G74" s="2">
        <f t="shared" si="14"/>
        <v>382.5</v>
      </c>
      <c r="H74" s="2">
        <f t="shared" si="15"/>
        <v>367.25</v>
      </c>
      <c r="I74" s="2">
        <f t="shared" si="16"/>
        <v>364.75</v>
      </c>
      <c r="J74" s="2">
        <f t="shared" si="17"/>
        <v>371.75</v>
      </c>
      <c r="K74" s="2">
        <f t="shared" si="18"/>
        <v>391.5</v>
      </c>
      <c r="L74" s="2">
        <f t="shared" si="19"/>
        <v>407</v>
      </c>
      <c r="M74" s="2">
        <f t="shared" si="20"/>
        <v>415.25</v>
      </c>
      <c r="N74" s="2">
        <f t="shared" si="21"/>
        <v>428.5</v>
      </c>
      <c r="O74" s="2">
        <f t="shared" si="22"/>
        <v>442.25</v>
      </c>
      <c r="P74" s="2">
        <f t="shared" si="23"/>
        <v>443</v>
      </c>
      <c r="Q74" s="2">
        <v>337</v>
      </c>
      <c r="R74" s="2">
        <v>331</v>
      </c>
      <c r="S74" s="2">
        <v>336</v>
      </c>
      <c r="T74" s="2">
        <v>337</v>
      </c>
      <c r="U74" s="2">
        <v>343</v>
      </c>
      <c r="V74" s="2">
        <v>342</v>
      </c>
      <c r="W74" s="2">
        <v>347</v>
      </c>
      <c r="X74" s="2">
        <v>348</v>
      </c>
      <c r="Y74" s="2">
        <v>381</v>
      </c>
      <c r="Z74" s="2">
        <v>379</v>
      </c>
      <c r="AA74" s="2">
        <v>384</v>
      </c>
      <c r="AB74" s="2">
        <v>386</v>
      </c>
      <c r="AC74" s="2">
        <v>370</v>
      </c>
      <c r="AD74" s="2">
        <v>368</v>
      </c>
      <c r="AE74" s="2">
        <v>366</v>
      </c>
      <c r="AF74" s="2">
        <v>365</v>
      </c>
      <c r="AG74" s="2">
        <v>362</v>
      </c>
      <c r="AH74" s="2">
        <v>361</v>
      </c>
      <c r="AI74" s="2">
        <v>371</v>
      </c>
      <c r="AJ74" s="2">
        <v>365</v>
      </c>
      <c r="AK74" s="2">
        <v>369</v>
      </c>
      <c r="AL74" s="2">
        <v>366</v>
      </c>
      <c r="AM74" s="2">
        <v>374</v>
      </c>
      <c r="AN74" s="2">
        <v>378</v>
      </c>
      <c r="AO74" s="2">
        <v>389</v>
      </c>
      <c r="AP74" s="2">
        <v>391</v>
      </c>
      <c r="AQ74" s="2">
        <v>391</v>
      </c>
      <c r="AR74" s="2">
        <v>395</v>
      </c>
      <c r="AS74" s="2">
        <v>401</v>
      </c>
      <c r="AT74" s="2">
        <v>407</v>
      </c>
      <c r="AU74" s="2">
        <v>409</v>
      </c>
      <c r="AV74" s="2">
        <v>411</v>
      </c>
      <c r="AW74" s="2">
        <v>418</v>
      </c>
      <c r="AX74" s="2">
        <v>413</v>
      </c>
      <c r="AY74" s="2">
        <v>414</v>
      </c>
      <c r="AZ74" s="2">
        <v>416</v>
      </c>
      <c r="BA74" s="25">
        <v>426</v>
      </c>
      <c r="BB74" s="25">
        <v>427</v>
      </c>
      <c r="BC74" s="25">
        <v>431</v>
      </c>
      <c r="BD74" s="25">
        <v>430</v>
      </c>
      <c r="BE74">
        <v>443</v>
      </c>
      <c r="BF74">
        <v>445</v>
      </c>
      <c r="BG74">
        <v>442</v>
      </c>
      <c r="BH74">
        <v>439</v>
      </c>
      <c r="BI74">
        <v>441</v>
      </c>
      <c r="BJ74">
        <v>436</v>
      </c>
      <c r="BK74">
        <v>443</v>
      </c>
      <c r="BL74">
        <v>452</v>
      </c>
      <c r="BM74" s="21"/>
    </row>
    <row r="75" spans="1:73" x14ac:dyDescent="0.2">
      <c r="A75">
        <v>44</v>
      </c>
      <c r="B75">
        <v>3</v>
      </c>
      <c r="C75" s="1">
        <v>451</v>
      </c>
      <c r="D75" t="s">
        <v>103</v>
      </c>
      <c r="E75" s="2">
        <f t="shared" si="12"/>
        <v>165.5</v>
      </c>
      <c r="F75" s="2">
        <f t="shared" si="13"/>
        <v>169.25</v>
      </c>
      <c r="G75" s="2">
        <f t="shared" si="14"/>
        <v>193.5</v>
      </c>
      <c r="H75" s="2">
        <f t="shared" si="15"/>
        <v>182.75</v>
      </c>
      <c r="I75" s="2">
        <f t="shared" si="16"/>
        <v>182.25</v>
      </c>
      <c r="J75" s="2">
        <f t="shared" si="17"/>
        <v>178.5</v>
      </c>
      <c r="K75" s="2">
        <f t="shared" si="18"/>
        <v>170.75</v>
      </c>
      <c r="L75" s="2">
        <f t="shared" si="19"/>
        <v>185.75</v>
      </c>
      <c r="M75" s="2">
        <f t="shared" si="20"/>
        <v>190.5</v>
      </c>
      <c r="N75" s="2">
        <f t="shared" si="21"/>
        <v>199.75</v>
      </c>
      <c r="O75" s="2">
        <f t="shared" si="22"/>
        <v>199.75</v>
      </c>
      <c r="P75" s="2">
        <f t="shared" si="23"/>
        <v>204</v>
      </c>
      <c r="Q75" s="2">
        <v>163</v>
      </c>
      <c r="R75" s="2">
        <v>163</v>
      </c>
      <c r="S75" s="2">
        <v>168</v>
      </c>
      <c r="T75" s="2">
        <v>168</v>
      </c>
      <c r="U75" s="2">
        <v>169</v>
      </c>
      <c r="V75" s="2">
        <v>166</v>
      </c>
      <c r="W75" s="2">
        <v>166</v>
      </c>
      <c r="X75" s="2">
        <v>176</v>
      </c>
      <c r="Y75" s="2">
        <v>195</v>
      </c>
      <c r="Z75" s="2">
        <v>194</v>
      </c>
      <c r="AA75" s="2">
        <v>194</v>
      </c>
      <c r="AB75" s="2">
        <v>191</v>
      </c>
      <c r="AC75" s="2">
        <v>181</v>
      </c>
      <c r="AD75" s="2">
        <v>182</v>
      </c>
      <c r="AE75" s="2">
        <v>186</v>
      </c>
      <c r="AF75" s="2">
        <v>182</v>
      </c>
      <c r="AG75" s="2">
        <v>183</v>
      </c>
      <c r="AH75" s="2">
        <v>180</v>
      </c>
      <c r="AI75" s="2">
        <v>184</v>
      </c>
      <c r="AJ75" s="2">
        <v>182</v>
      </c>
      <c r="AK75" s="2">
        <v>174</v>
      </c>
      <c r="AL75" s="2">
        <v>176</v>
      </c>
      <c r="AM75" s="2">
        <v>179</v>
      </c>
      <c r="AN75" s="2">
        <v>185</v>
      </c>
      <c r="AO75" s="2">
        <v>170</v>
      </c>
      <c r="AP75" s="2">
        <v>167</v>
      </c>
      <c r="AQ75" s="2">
        <v>172</v>
      </c>
      <c r="AR75" s="2">
        <v>174</v>
      </c>
      <c r="AS75" s="2">
        <v>182</v>
      </c>
      <c r="AT75" s="2">
        <v>187</v>
      </c>
      <c r="AU75" s="2">
        <v>189</v>
      </c>
      <c r="AV75" s="2">
        <v>185</v>
      </c>
      <c r="AW75" s="2">
        <v>185</v>
      </c>
      <c r="AX75" s="2">
        <v>188</v>
      </c>
      <c r="AY75" s="2">
        <v>193</v>
      </c>
      <c r="AZ75" s="2">
        <v>196</v>
      </c>
      <c r="BA75" s="25">
        <v>201</v>
      </c>
      <c r="BB75" s="25">
        <v>201</v>
      </c>
      <c r="BC75" s="25">
        <v>198</v>
      </c>
      <c r="BD75" s="25">
        <v>199</v>
      </c>
      <c r="BE75">
        <v>199</v>
      </c>
      <c r="BF75">
        <v>199</v>
      </c>
      <c r="BG75">
        <v>200</v>
      </c>
      <c r="BH75">
        <v>201</v>
      </c>
      <c r="BI75">
        <v>201</v>
      </c>
      <c r="BJ75">
        <v>204</v>
      </c>
      <c r="BK75">
        <v>209</v>
      </c>
      <c r="BL75">
        <v>202</v>
      </c>
      <c r="BM75" s="21"/>
    </row>
    <row r="76" spans="1:73" x14ac:dyDescent="0.2">
      <c r="A76">
        <v>44</v>
      </c>
      <c r="B76">
        <v>3</v>
      </c>
      <c r="C76" s="1">
        <v>452</v>
      </c>
      <c r="D76" t="s">
        <v>102</v>
      </c>
      <c r="E76" s="2">
        <f t="shared" si="12"/>
        <v>45.25</v>
      </c>
      <c r="F76" s="2">
        <f t="shared" si="13"/>
        <v>45.25</v>
      </c>
      <c r="G76" s="2">
        <f t="shared" si="14"/>
        <v>46.25</v>
      </c>
      <c r="H76" s="2">
        <f t="shared" si="15"/>
        <v>45.25</v>
      </c>
      <c r="I76" s="2">
        <f t="shared" si="16"/>
        <v>43.25</v>
      </c>
      <c r="J76" s="2">
        <f t="shared" si="17"/>
        <v>42.5</v>
      </c>
      <c r="K76" s="2">
        <f t="shared" si="18"/>
        <v>45.75</v>
      </c>
      <c r="L76" s="2">
        <f t="shared" si="19"/>
        <v>42.5</v>
      </c>
      <c r="M76" s="2">
        <f t="shared" si="20"/>
        <v>45.5</v>
      </c>
      <c r="N76" s="2">
        <f t="shared" si="21"/>
        <v>49.5</v>
      </c>
      <c r="O76" s="2">
        <f t="shared" si="22"/>
        <v>49.5</v>
      </c>
      <c r="P76" s="2">
        <f t="shared" si="23"/>
        <v>55.25</v>
      </c>
      <c r="Q76" s="2">
        <v>45</v>
      </c>
      <c r="R76" s="2">
        <v>46</v>
      </c>
      <c r="S76" s="2">
        <v>45</v>
      </c>
      <c r="T76" s="2">
        <v>45</v>
      </c>
      <c r="U76" s="2">
        <v>44</v>
      </c>
      <c r="V76" s="2">
        <v>44</v>
      </c>
      <c r="W76" s="2">
        <v>44</v>
      </c>
      <c r="X76" s="2">
        <v>49</v>
      </c>
      <c r="Y76" s="2">
        <v>47</v>
      </c>
      <c r="Z76" s="2">
        <v>47</v>
      </c>
      <c r="AA76" s="2">
        <v>45</v>
      </c>
      <c r="AB76" s="2">
        <v>46</v>
      </c>
      <c r="AC76" s="2">
        <v>45</v>
      </c>
      <c r="AD76" s="2">
        <v>47</v>
      </c>
      <c r="AE76" s="2">
        <v>45</v>
      </c>
      <c r="AF76" s="2">
        <v>44</v>
      </c>
      <c r="AG76" s="2">
        <v>45</v>
      </c>
      <c r="AH76" s="2">
        <v>44</v>
      </c>
      <c r="AI76" s="2">
        <v>42</v>
      </c>
      <c r="AJ76" s="2">
        <v>42</v>
      </c>
      <c r="AK76" s="2">
        <v>41</v>
      </c>
      <c r="AL76" s="2">
        <v>43</v>
      </c>
      <c r="AM76" s="2">
        <v>43</v>
      </c>
      <c r="AN76" s="2">
        <v>43</v>
      </c>
      <c r="AO76" s="2">
        <v>44</v>
      </c>
      <c r="AP76" s="2">
        <v>45</v>
      </c>
      <c r="AQ76" s="2">
        <v>48</v>
      </c>
      <c r="AR76" s="2">
        <v>46</v>
      </c>
      <c r="AS76" s="2">
        <v>42</v>
      </c>
      <c r="AT76" s="2">
        <v>43</v>
      </c>
      <c r="AU76" s="2">
        <v>43</v>
      </c>
      <c r="AV76" s="2">
        <v>42</v>
      </c>
      <c r="AW76" s="2">
        <v>43</v>
      </c>
      <c r="AX76" s="2">
        <v>46</v>
      </c>
      <c r="AY76" s="2">
        <v>46</v>
      </c>
      <c r="AZ76" s="2">
        <v>47</v>
      </c>
      <c r="BA76" s="25">
        <v>49</v>
      </c>
      <c r="BB76" s="25">
        <v>51</v>
      </c>
      <c r="BC76" s="25">
        <v>49</v>
      </c>
      <c r="BD76" s="25">
        <v>49</v>
      </c>
      <c r="BE76">
        <v>48</v>
      </c>
      <c r="BF76">
        <v>48</v>
      </c>
      <c r="BG76">
        <v>50</v>
      </c>
      <c r="BH76">
        <v>52</v>
      </c>
      <c r="BI76">
        <v>58</v>
      </c>
      <c r="BJ76">
        <v>55</v>
      </c>
      <c r="BK76">
        <v>54</v>
      </c>
      <c r="BL76">
        <v>54</v>
      </c>
      <c r="BM76" s="21"/>
    </row>
    <row r="77" spans="1:73" x14ac:dyDescent="0.2">
      <c r="A77">
        <v>44</v>
      </c>
      <c r="B77">
        <v>3</v>
      </c>
      <c r="C77" s="1">
        <v>453</v>
      </c>
      <c r="D77" t="s">
        <v>101</v>
      </c>
      <c r="E77" s="2">
        <f t="shared" si="12"/>
        <v>457.75</v>
      </c>
      <c r="F77" s="2">
        <f t="shared" si="13"/>
        <v>451.5</v>
      </c>
      <c r="G77" s="2">
        <f t="shared" si="14"/>
        <v>475.25</v>
      </c>
      <c r="H77" s="2">
        <f t="shared" si="15"/>
        <v>436.75</v>
      </c>
      <c r="I77" s="2">
        <f t="shared" si="16"/>
        <v>426</v>
      </c>
      <c r="J77" s="2">
        <f t="shared" si="17"/>
        <v>428.5</v>
      </c>
      <c r="K77" s="2">
        <f t="shared" si="18"/>
        <v>436.5</v>
      </c>
      <c r="L77" s="2">
        <f t="shared" si="19"/>
        <v>441.5</v>
      </c>
      <c r="M77" s="2">
        <f t="shared" si="20"/>
        <v>448.75</v>
      </c>
      <c r="N77" s="2">
        <f t="shared" si="21"/>
        <v>474</v>
      </c>
      <c r="O77" s="2">
        <f t="shared" si="22"/>
        <v>498.75</v>
      </c>
      <c r="P77" s="2">
        <f t="shared" si="23"/>
        <v>519.75</v>
      </c>
      <c r="Q77" s="2">
        <v>463</v>
      </c>
      <c r="R77" s="2">
        <v>461</v>
      </c>
      <c r="S77" s="2">
        <v>451</v>
      </c>
      <c r="T77" s="2">
        <v>456</v>
      </c>
      <c r="U77" s="2">
        <v>450</v>
      </c>
      <c r="V77" s="2">
        <v>453</v>
      </c>
      <c r="W77" s="2">
        <v>450</v>
      </c>
      <c r="X77" s="2">
        <v>453</v>
      </c>
      <c r="Y77" s="2">
        <v>477</v>
      </c>
      <c r="Z77" s="2">
        <v>471</v>
      </c>
      <c r="AA77" s="2">
        <v>479</v>
      </c>
      <c r="AB77" s="2">
        <v>474</v>
      </c>
      <c r="AC77" s="2">
        <v>446</v>
      </c>
      <c r="AD77" s="2">
        <v>436</v>
      </c>
      <c r="AE77" s="2">
        <v>436</v>
      </c>
      <c r="AF77" s="2">
        <v>429</v>
      </c>
      <c r="AG77" s="2">
        <v>423</v>
      </c>
      <c r="AH77" s="2">
        <v>425</v>
      </c>
      <c r="AI77" s="2">
        <v>431</v>
      </c>
      <c r="AJ77" s="2">
        <v>425</v>
      </c>
      <c r="AK77" s="2">
        <v>432</v>
      </c>
      <c r="AL77" s="2">
        <v>422</v>
      </c>
      <c r="AM77" s="2">
        <v>427</v>
      </c>
      <c r="AN77" s="2">
        <v>433</v>
      </c>
      <c r="AO77" s="2">
        <v>435</v>
      </c>
      <c r="AP77" s="2">
        <v>431</v>
      </c>
      <c r="AQ77" s="2">
        <v>441</v>
      </c>
      <c r="AR77" s="2">
        <v>439</v>
      </c>
      <c r="AS77" s="2">
        <v>444</v>
      </c>
      <c r="AT77" s="2">
        <v>438</v>
      </c>
      <c r="AU77" s="2">
        <v>441</v>
      </c>
      <c r="AV77" s="2">
        <v>443</v>
      </c>
      <c r="AW77" s="2">
        <v>438</v>
      </c>
      <c r="AX77" s="2">
        <v>442</v>
      </c>
      <c r="AY77" s="2">
        <v>456</v>
      </c>
      <c r="AZ77" s="2">
        <v>459</v>
      </c>
      <c r="BA77" s="25">
        <v>467</v>
      </c>
      <c r="BB77" s="25">
        <v>469</v>
      </c>
      <c r="BC77" s="25">
        <v>477</v>
      </c>
      <c r="BD77" s="25">
        <v>483</v>
      </c>
      <c r="BE77">
        <v>487</v>
      </c>
      <c r="BF77">
        <v>489</v>
      </c>
      <c r="BG77">
        <v>509</v>
      </c>
      <c r="BH77">
        <v>510</v>
      </c>
      <c r="BI77">
        <v>521</v>
      </c>
      <c r="BJ77">
        <v>521</v>
      </c>
      <c r="BK77">
        <v>523</v>
      </c>
      <c r="BL77">
        <v>514</v>
      </c>
      <c r="BM77" s="21"/>
    </row>
    <row r="78" spans="1:73" x14ac:dyDescent="0.2">
      <c r="A78">
        <v>44</v>
      </c>
      <c r="B78">
        <v>3</v>
      </c>
      <c r="C78" s="1">
        <v>454</v>
      </c>
      <c r="D78" t="s">
        <v>100</v>
      </c>
      <c r="E78" s="2">
        <f t="shared" si="12"/>
        <v>138.5</v>
      </c>
      <c r="F78" s="2">
        <f t="shared" si="13"/>
        <v>154.5</v>
      </c>
      <c r="G78" s="2">
        <f t="shared" si="14"/>
        <v>177.75</v>
      </c>
      <c r="H78" s="2">
        <f t="shared" si="15"/>
        <v>180.75</v>
      </c>
      <c r="I78" s="2">
        <f t="shared" si="16"/>
        <v>190.75</v>
      </c>
      <c r="J78" s="2">
        <f t="shared" si="17"/>
        <v>209.25</v>
      </c>
      <c r="K78" s="2">
        <f t="shared" si="18"/>
        <v>238.5</v>
      </c>
      <c r="L78" s="2">
        <f t="shared" si="19"/>
        <v>251.75</v>
      </c>
      <c r="M78" s="2">
        <f t="shared" si="20"/>
        <v>274.5</v>
      </c>
      <c r="N78" s="2">
        <f t="shared" si="21"/>
        <v>306.25</v>
      </c>
      <c r="O78" s="2">
        <f t="shared" si="22"/>
        <v>345.25</v>
      </c>
      <c r="P78" s="2">
        <f t="shared" si="23"/>
        <v>359.5</v>
      </c>
      <c r="Q78" s="2">
        <v>137</v>
      </c>
      <c r="R78" s="2">
        <v>136</v>
      </c>
      <c r="S78" s="2">
        <v>140</v>
      </c>
      <c r="T78" s="2">
        <v>141</v>
      </c>
      <c r="U78" s="2">
        <v>150</v>
      </c>
      <c r="V78" s="2">
        <v>154</v>
      </c>
      <c r="W78" s="2">
        <v>156</v>
      </c>
      <c r="X78" s="2">
        <v>158</v>
      </c>
      <c r="Y78" s="2">
        <v>178</v>
      </c>
      <c r="Z78" s="2">
        <v>179</v>
      </c>
      <c r="AA78" s="2">
        <v>177</v>
      </c>
      <c r="AB78" s="2">
        <v>177</v>
      </c>
      <c r="AC78" s="2">
        <v>177</v>
      </c>
      <c r="AD78" s="2">
        <v>175</v>
      </c>
      <c r="AE78" s="2">
        <v>185</v>
      </c>
      <c r="AF78" s="2">
        <v>186</v>
      </c>
      <c r="AG78" s="2">
        <v>184</v>
      </c>
      <c r="AH78" s="2">
        <v>189</v>
      </c>
      <c r="AI78" s="2">
        <v>193</v>
      </c>
      <c r="AJ78" s="2">
        <v>197</v>
      </c>
      <c r="AK78" s="2">
        <v>201</v>
      </c>
      <c r="AL78" s="2">
        <v>209</v>
      </c>
      <c r="AM78" s="2">
        <v>213</v>
      </c>
      <c r="AN78" s="2">
        <v>214</v>
      </c>
      <c r="AO78" s="2">
        <v>235</v>
      </c>
      <c r="AP78" s="2">
        <v>237</v>
      </c>
      <c r="AQ78" s="2">
        <v>239</v>
      </c>
      <c r="AR78" s="2">
        <v>243</v>
      </c>
      <c r="AS78" s="2">
        <v>247</v>
      </c>
      <c r="AT78" s="2">
        <v>247</v>
      </c>
      <c r="AU78" s="2">
        <v>253</v>
      </c>
      <c r="AV78" s="2">
        <v>260</v>
      </c>
      <c r="AW78" s="2">
        <v>273</v>
      </c>
      <c r="AX78" s="2">
        <v>266</v>
      </c>
      <c r="AY78" s="2">
        <v>275</v>
      </c>
      <c r="AZ78" s="2">
        <v>284</v>
      </c>
      <c r="BA78" s="25">
        <v>298</v>
      </c>
      <c r="BB78" s="25">
        <v>299</v>
      </c>
      <c r="BC78" s="25">
        <v>310</v>
      </c>
      <c r="BD78" s="25">
        <v>318</v>
      </c>
      <c r="BE78">
        <v>334</v>
      </c>
      <c r="BF78">
        <v>342</v>
      </c>
      <c r="BG78">
        <v>351</v>
      </c>
      <c r="BH78">
        <v>354</v>
      </c>
      <c r="BI78">
        <v>357</v>
      </c>
      <c r="BJ78">
        <v>349</v>
      </c>
      <c r="BK78">
        <v>358</v>
      </c>
      <c r="BL78">
        <v>374</v>
      </c>
      <c r="BM78" s="21"/>
    </row>
    <row r="79" spans="1:73" x14ac:dyDescent="0.2">
      <c r="A79">
        <v>44</v>
      </c>
      <c r="B79">
        <v>4</v>
      </c>
      <c r="C79" s="7">
        <v>4541</v>
      </c>
      <c r="D79" s="6" t="s">
        <v>140</v>
      </c>
      <c r="E79" s="2">
        <f t="shared" si="12"/>
        <v>80</v>
      </c>
      <c r="F79" s="2">
        <f t="shared" si="13"/>
        <v>94.25</v>
      </c>
      <c r="G79" s="2">
        <f t="shared" si="14"/>
        <v>117</v>
      </c>
      <c r="H79" s="2">
        <f t="shared" si="15"/>
        <v>124</v>
      </c>
      <c r="I79" s="2">
        <f t="shared" si="16"/>
        <v>133.25</v>
      </c>
      <c r="J79" s="2">
        <f t="shared" si="17"/>
        <v>150.75</v>
      </c>
      <c r="K79" s="2">
        <f t="shared" si="18"/>
        <v>177</v>
      </c>
      <c r="L79" s="2">
        <f t="shared" si="19"/>
        <v>193.5</v>
      </c>
      <c r="M79" s="2">
        <f t="shared" si="20"/>
        <v>216</v>
      </c>
      <c r="N79" s="2">
        <f t="shared" si="21"/>
        <v>240.5</v>
      </c>
      <c r="O79" s="2">
        <f t="shared" si="22"/>
        <v>274</v>
      </c>
      <c r="P79" s="2">
        <f t="shared" si="23"/>
        <v>285.5</v>
      </c>
      <c r="Q79" s="2">
        <v>78</v>
      </c>
      <c r="R79" s="2">
        <v>76</v>
      </c>
      <c r="S79" s="2">
        <v>82</v>
      </c>
      <c r="T79" s="2">
        <v>84</v>
      </c>
      <c r="U79" s="2">
        <v>90</v>
      </c>
      <c r="V79" s="2">
        <v>92</v>
      </c>
      <c r="W79" s="2">
        <v>95</v>
      </c>
      <c r="X79" s="2">
        <v>100</v>
      </c>
      <c r="Y79" s="2">
        <v>117</v>
      </c>
      <c r="Z79" s="2">
        <v>119</v>
      </c>
      <c r="AA79" s="2">
        <v>115</v>
      </c>
      <c r="AB79" s="2">
        <v>117</v>
      </c>
      <c r="AC79" s="2">
        <v>119</v>
      </c>
      <c r="AD79" s="2">
        <v>119</v>
      </c>
      <c r="AE79" s="2">
        <v>130</v>
      </c>
      <c r="AF79" s="2">
        <v>128</v>
      </c>
      <c r="AG79" s="2">
        <v>130</v>
      </c>
      <c r="AH79" s="2">
        <v>134</v>
      </c>
      <c r="AI79" s="2">
        <v>133</v>
      </c>
      <c r="AJ79" s="2">
        <v>136</v>
      </c>
      <c r="AK79" s="2">
        <v>144</v>
      </c>
      <c r="AL79" s="2">
        <v>151</v>
      </c>
      <c r="AM79" s="2">
        <v>152</v>
      </c>
      <c r="AN79" s="2">
        <v>156</v>
      </c>
      <c r="AO79" s="2">
        <v>174</v>
      </c>
      <c r="AP79" s="2">
        <v>174</v>
      </c>
      <c r="AQ79" s="2">
        <v>178</v>
      </c>
      <c r="AR79" s="2">
        <v>182</v>
      </c>
      <c r="AS79" s="2">
        <v>186</v>
      </c>
      <c r="AT79" s="2">
        <v>189</v>
      </c>
      <c r="AU79" s="2">
        <v>195</v>
      </c>
      <c r="AV79" s="2">
        <v>204</v>
      </c>
      <c r="AW79" s="2">
        <v>216</v>
      </c>
      <c r="AX79" s="2">
        <v>209</v>
      </c>
      <c r="AY79" s="2">
        <v>216</v>
      </c>
      <c r="AZ79" s="2">
        <v>223</v>
      </c>
      <c r="BA79" s="25">
        <v>234</v>
      </c>
      <c r="BB79" s="25">
        <v>234</v>
      </c>
      <c r="BC79" s="25">
        <v>243</v>
      </c>
      <c r="BD79" s="25">
        <v>251</v>
      </c>
      <c r="BE79">
        <v>264</v>
      </c>
      <c r="BF79">
        <v>272</v>
      </c>
      <c r="BG79">
        <v>279</v>
      </c>
      <c r="BH79">
        <v>281</v>
      </c>
      <c r="BI79">
        <v>281</v>
      </c>
      <c r="BJ79">
        <v>277</v>
      </c>
      <c r="BK79">
        <v>285</v>
      </c>
      <c r="BL79">
        <v>299</v>
      </c>
      <c r="BM79" s="21"/>
    </row>
    <row r="80" spans="1:73" x14ac:dyDescent="0.2">
      <c r="A80">
        <v>44</v>
      </c>
      <c r="B80">
        <v>6</v>
      </c>
      <c r="C80" s="7">
        <v>454111</v>
      </c>
      <c r="D80" s="6" t="s">
        <v>163</v>
      </c>
      <c r="E80" s="2">
        <f t="shared" si="12"/>
        <v>58.75</v>
      </c>
      <c r="F80" s="2">
        <f t="shared" si="13"/>
        <v>73.25</v>
      </c>
      <c r="G80" s="2">
        <f t="shared" si="14"/>
        <v>91.25</v>
      </c>
      <c r="H80" s="2">
        <f t="shared" si="15"/>
        <v>99</v>
      </c>
      <c r="I80" s="2">
        <f t="shared" si="16"/>
        <v>106</v>
      </c>
      <c r="J80" s="2">
        <f t="shared" si="17"/>
        <v>125</v>
      </c>
      <c r="K80" s="2">
        <f t="shared" si="18"/>
        <v>150.5</v>
      </c>
      <c r="L80" s="2">
        <f t="shared" si="19"/>
        <v>164.75</v>
      </c>
      <c r="M80" s="2">
        <f t="shared" si="20"/>
        <v>186.5</v>
      </c>
      <c r="N80" s="2">
        <f t="shared" si="21"/>
        <v>213.25</v>
      </c>
      <c r="O80" s="2">
        <f t="shared" si="22"/>
        <v>249.5</v>
      </c>
      <c r="P80" s="2">
        <f t="shared" si="23"/>
        <v>263</v>
      </c>
      <c r="Q80" s="2">
        <v>55</v>
      </c>
      <c r="R80" s="2">
        <v>56</v>
      </c>
      <c r="S80" s="2">
        <v>61</v>
      </c>
      <c r="T80" s="2">
        <v>63</v>
      </c>
      <c r="U80" s="2">
        <v>67</v>
      </c>
      <c r="V80" s="2">
        <v>72</v>
      </c>
      <c r="W80" s="2">
        <v>74</v>
      </c>
      <c r="X80" s="2">
        <v>80</v>
      </c>
      <c r="Y80" s="2">
        <v>92</v>
      </c>
      <c r="Z80" s="2">
        <v>92</v>
      </c>
      <c r="AA80" s="2">
        <v>89</v>
      </c>
      <c r="AB80" s="2">
        <v>92</v>
      </c>
      <c r="AC80" s="2">
        <v>95</v>
      </c>
      <c r="AD80" s="2">
        <v>95</v>
      </c>
      <c r="AE80" s="2">
        <v>104</v>
      </c>
      <c r="AF80" s="2">
        <v>102</v>
      </c>
      <c r="AG80" s="2">
        <v>102</v>
      </c>
      <c r="AH80" s="2">
        <v>106</v>
      </c>
      <c r="AI80" s="2">
        <v>106</v>
      </c>
      <c r="AJ80" s="2">
        <v>110</v>
      </c>
      <c r="AK80" s="2">
        <v>119</v>
      </c>
      <c r="AL80" s="2">
        <v>125</v>
      </c>
      <c r="AM80" s="2">
        <v>126</v>
      </c>
      <c r="AN80" s="2">
        <v>130</v>
      </c>
      <c r="AO80" s="2">
        <v>148</v>
      </c>
      <c r="AP80" s="2">
        <v>148</v>
      </c>
      <c r="AQ80" s="2">
        <v>151</v>
      </c>
      <c r="AR80" s="2">
        <v>155</v>
      </c>
      <c r="AS80" s="2">
        <v>157</v>
      </c>
      <c r="AT80" s="2">
        <v>160</v>
      </c>
      <c r="AU80" s="2">
        <v>166</v>
      </c>
      <c r="AV80" s="2">
        <v>176</v>
      </c>
      <c r="AW80" s="2">
        <v>187</v>
      </c>
      <c r="AX80" s="2">
        <v>180</v>
      </c>
      <c r="AY80" s="2">
        <v>186</v>
      </c>
      <c r="AZ80" s="2">
        <v>193</v>
      </c>
      <c r="BA80" s="25">
        <v>206</v>
      </c>
      <c r="BB80" s="25">
        <v>207</v>
      </c>
      <c r="BC80" s="25">
        <v>216</v>
      </c>
      <c r="BD80" s="25">
        <v>224</v>
      </c>
      <c r="BE80">
        <v>239</v>
      </c>
      <c r="BF80">
        <v>248</v>
      </c>
      <c r="BG80">
        <v>255</v>
      </c>
      <c r="BH80">
        <v>256</v>
      </c>
      <c r="BI80">
        <v>259</v>
      </c>
      <c r="BJ80">
        <v>255</v>
      </c>
      <c r="BK80">
        <v>262</v>
      </c>
      <c r="BL80">
        <v>276</v>
      </c>
      <c r="BM80" s="21"/>
    </row>
    <row r="81" spans="1:65" x14ac:dyDescent="0.2">
      <c r="A81">
        <v>44</v>
      </c>
      <c r="B81">
        <v>6</v>
      </c>
      <c r="C81" s="7">
        <v>454112</v>
      </c>
      <c r="D81" s="6" t="s">
        <v>162</v>
      </c>
      <c r="E81" s="2">
        <f t="shared" si="12"/>
        <v>4</v>
      </c>
      <c r="F81" s="2">
        <f t="shared" si="13"/>
        <v>4</v>
      </c>
      <c r="G81" s="2">
        <f t="shared" si="14"/>
        <v>5.666666666666667</v>
      </c>
      <c r="H81" s="2">
        <f t="shared" si="15"/>
        <v>5</v>
      </c>
      <c r="I81" s="2">
        <f t="shared" si="16"/>
        <v>5</v>
      </c>
      <c r="J81" s="2">
        <f t="shared" si="17"/>
        <v>4</v>
      </c>
      <c r="K81" s="2">
        <f t="shared" si="18"/>
        <v>4</v>
      </c>
      <c r="L81" s="2">
        <f t="shared" si="19"/>
        <v>5.5</v>
      </c>
      <c r="M81" s="2"/>
      <c r="N81" s="2"/>
      <c r="O81" s="2"/>
      <c r="P81" s="2"/>
      <c r="Q81" s="2">
        <v>4</v>
      </c>
      <c r="R81" s="2">
        <v>4</v>
      </c>
      <c r="S81" s="2">
        <v>4</v>
      </c>
      <c r="T81" s="2">
        <v>4</v>
      </c>
      <c r="U81" s="2">
        <v>4</v>
      </c>
      <c r="V81" s="2"/>
      <c r="W81" s="2"/>
      <c r="X81" s="2"/>
      <c r="Y81" s="2"/>
      <c r="Z81" s="2">
        <v>6</v>
      </c>
      <c r="AA81" s="2">
        <v>6</v>
      </c>
      <c r="AB81" s="2">
        <v>5</v>
      </c>
      <c r="AC81" s="2">
        <v>5</v>
      </c>
      <c r="AD81" s="2">
        <v>5</v>
      </c>
      <c r="AE81" s="2">
        <v>5</v>
      </c>
      <c r="AF81" s="2">
        <v>5</v>
      </c>
      <c r="AG81" s="2">
        <v>5</v>
      </c>
      <c r="AH81" s="2">
        <v>5</v>
      </c>
      <c r="AI81" s="2">
        <v>5</v>
      </c>
      <c r="AJ81" s="2">
        <v>5</v>
      </c>
      <c r="AK81" s="2"/>
      <c r="AL81" s="2">
        <v>4</v>
      </c>
      <c r="AM81" s="2">
        <v>4</v>
      </c>
      <c r="AN81" s="2">
        <v>4</v>
      </c>
      <c r="AO81" s="2">
        <v>4</v>
      </c>
      <c r="AP81" s="2">
        <v>4</v>
      </c>
      <c r="AQ81" s="2">
        <v>4</v>
      </c>
      <c r="AR81" s="2">
        <v>4</v>
      </c>
      <c r="AS81" s="2">
        <v>5</v>
      </c>
      <c r="AT81" s="2">
        <v>5</v>
      </c>
      <c r="AU81" s="2">
        <v>6</v>
      </c>
      <c r="AV81" s="2">
        <v>6</v>
      </c>
      <c r="AW81" s="2"/>
      <c r="AX81" s="2"/>
      <c r="AY81" s="2"/>
      <c r="AZ81" s="2"/>
      <c r="BA81" s="25"/>
      <c r="BB81" s="25"/>
      <c r="BC81" s="25"/>
      <c r="BD81" s="25"/>
      <c r="BM81" s="21"/>
    </row>
    <row r="82" spans="1:65" x14ac:dyDescent="0.2">
      <c r="A82">
        <v>48</v>
      </c>
      <c r="B82">
        <v>2</v>
      </c>
      <c r="C82" s="1" t="s">
        <v>6</v>
      </c>
      <c r="D82" s="3" t="s">
        <v>24</v>
      </c>
      <c r="E82" s="2">
        <f t="shared" si="12"/>
        <v>511</v>
      </c>
      <c r="F82" s="2">
        <f t="shared" si="13"/>
        <v>533.75</v>
      </c>
      <c r="G82" s="2">
        <f t="shared" si="14"/>
        <v>580.5</v>
      </c>
      <c r="H82" s="2">
        <f t="shared" si="15"/>
        <v>569</v>
      </c>
      <c r="I82" s="2">
        <f t="shared" si="16"/>
        <v>558</v>
      </c>
      <c r="J82" s="2">
        <f t="shared" si="17"/>
        <v>555.5</v>
      </c>
      <c r="K82" s="2">
        <f t="shared" si="18"/>
        <v>572.25</v>
      </c>
      <c r="L82" s="2">
        <f t="shared" si="19"/>
        <v>597.5</v>
      </c>
      <c r="M82" s="2">
        <f t="shared" si="20"/>
        <v>643.25</v>
      </c>
      <c r="N82" s="2">
        <f t="shared" si="21"/>
        <v>687</v>
      </c>
      <c r="O82" s="2">
        <f t="shared" si="22"/>
        <v>735.75</v>
      </c>
      <c r="P82" s="2">
        <f t="shared" si="23"/>
        <v>767.75</v>
      </c>
      <c r="Q82" s="2">
        <v>512</v>
      </c>
      <c r="R82" s="2">
        <v>504</v>
      </c>
      <c r="S82" s="2">
        <v>516</v>
      </c>
      <c r="T82" s="2">
        <v>512</v>
      </c>
      <c r="U82" s="2">
        <v>524</v>
      </c>
      <c r="V82" s="2">
        <v>530</v>
      </c>
      <c r="W82" s="2">
        <v>537</v>
      </c>
      <c r="X82" s="2">
        <v>544</v>
      </c>
      <c r="Y82" s="2">
        <v>581</v>
      </c>
      <c r="Z82" s="2">
        <v>577</v>
      </c>
      <c r="AA82" s="2">
        <v>584</v>
      </c>
      <c r="AB82" s="2">
        <v>580</v>
      </c>
      <c r="AC82" s="2">
        <v>558</v>
      </c>
      <c r="AD82" s="2">
        <v>569</v>
      </c>
      <c r="AE82" s="2">
        <v>575</v>
      </c>
      <c r="AF82" s="2">
        <v>574</v>
      </c>
      <c r="AG82" s="2">
        <v>566</v>
      </c>
      <c r="AH82" s="2">
        <v>555</v>
      </c>
      <c r="AI82" s="2">
        <v>558</v>
      </c>
      <c r="AJ82" s="2">
        <v>553</v>
      </c>
      <c r="AK82" s="2">
        <v>557</v>
      </c>
      <c r="AL82" s="2">
        <v>551</v>
      </c>
      <c r="AM82" s="2">
        <v>551</v>
      </c>
      <c r="AN82" s="2">
        <v>563</v>
      </c>
      <c r="AO82" s="2">
        <v>571</v>
      </c>
      <c r="AP82" s="2">
        <v>570</v>
      </c>
      <c r="AQ82" s="2">
        <v>573</v>
      </c>
      <c r="AR82" s="2">
        <v>575</v>
      </c>
      <c r="AS82" s="2">
        <v>586</v>
      </c>
      <c r="AT82" s="2">
        <v>588</v>
      </c>
      <c r="AU82" s="2">
        <v>603</v>
      </c>
      <c r="AV82" s="2">
        <v>613</v>
      </c>
      <c r="AW82" s="2">
        <v>636</v>
      </c>
      <c r="AX82" s="2">
        <v>641</v>
      </c>
      <c r="AY82" s="2">
        <v>648</v>
      </c>
      <c r="AZ82" s="2">
        <v>648</v>
      </c>
      <c r="BA82" s="25">
        <v>671</v>
      </c>
      <c r="BB82" s="25">
        <v>686</v>
      </c>
      <c r="BC82" s="25">
        <v>692</v>
      </c>
      <c r="BD82" s="25">
        <v>699</v>
      </c>
      <c r="BE82">
        <v>721</v>
      </c>
      <c r="BF82">
        <v>723</v>
      </c>
      <c r="BG82">
        <v>745</v>
      </c>
      <c r="BH82">
        <v>754</v>
      </c>
      <c r="BI82">
        <v>764</v>
      </c>
      <c r="BJ82">
        <v>763</v>
      </c>
      <c r="BK82">
        <v>778</v>
      </c>
      <c r="BL82">
        <v>766</v>
      </c>
      <c r="BM82" s="21"/>
    </row>
    <row r="83" spans="1:65" x14ac:dyDescent="0.2">
      <c r="A83">
        <v>48</v>
      </c>
      <c r="B83">
        <v>3</v>
      </c>
      <c r="C83" s="1">
        <v>481</v>
      </c>
      <c r="D83" t="s">
        <v>33</v>
      </c>
      <c r="E83" s="2">
        <f t="shared" si="12"/>
        <v>21.75</v>
      </c>
      <c r="F83" s="2">
        <f t="shared" si="13"/>
        <v>22</v>
      </c>
      <c r="G83" s="2">
        <f t="shared" si="14"/>
        <v>23.75</v>
      </c>
      <c r="H83" s="2">
        <f t="shared" si="15"/>
        <v>22.75</v>
      </c>
      <c r="I83" s="2">
        <f t="shared" si="16"/>
        <v>23</v>
      </c>
      <c r="J83" s="2">
        <f t="shared" si="17"/>
        <v>21</v>
      </c>
      <c r="K83" s="2">
        <f t="shared" si="18"/>
        <v>20</v>
      </c>
      <c r="L83" s="2">
        <f t="shared" si="19"/>
        <v>20.25</v>
      </c>
      <c r="M83" s="2">
        <f t="shared" si="20"/>
        <v>19</v>
      </c>
      <c r="N83" s="2">
        <f t="shared" si="21"/>
        <v>18.25</v>
      </c>
      <c r="O83" s="2">
        <f t="shared" si="22"/>
        <v>19</v>
      </c>
      <c r="P83" s="2">
        <f t="shared" si="23"/>
        <v>19.5</v>
      </c>
      <c r="Q83" s="2">
        <v>21</v>
      </c>
      <c r="R83" s="2">
        <v>22</v>
      </c>
      <c r="S83" s="2">
        <v>22</v>
      </c>
      <c r="T83" s="2">
        <v>22</v>
      </c>
      <c r="U83" s="2">
        <v>21</v>
      </c>
      <c r="V83" s="2">
        <v>21</v>
      </c>
      <c r="W83" s="2">
        <v>23</v>
      </c>
      <c r="X83" s="2">
        <v>23</v>
      </c>
      <c r="Y83" s="2">
        <v>22</v>
      </c>
      <c r="Z83" s="2">
        <v>23</v>
      </c>
      <c r="AA83" s="2">
        <v>25</v>
      </c>
      <c r="AB83" s="2">
        <v>25</v>
      </c>
      <c r="AC83" s="2">
        <v>22</v>
      </c>
      <c r="AD83" s="2">
        <v>23</v>
      </c>
      <c r="AE83" s="2">
        <v>23</v>
      </c>
      <c r="AF83" s="2">
        <v>23</v>
      </c>
      <c r="AG83" s="2">
        <v>24</v>
      </c>
      <c r="AH83" s="2">
        <v>22</v>
      </c>
      <c r="AI83" s="2">
        <v>23</v>
      </c>
      <c r="AJ83" s="2">
        <v>23</v>
      </c>
      <c r="AK83" s="2">
        <v>21</v>
      </c>
      <c r="AL83" s="2">
        <v>20</v>
      </c>
      <c r="AM83" s="2">
        <v>21</v>
      </c>
      <c r="AN83" s="2">
        <v>22</v>
      </c>
      <c r="AO83" s="2">
        <v>20</v>
      </c>
      <c r="AP83" s="2">
        <v>20</v>
      </c>
      <c r="AQ83" s="2">
        <v>20</v>
      </c>
      <c r="AR83" s="2">
        <v>20</v>
      </c>
      <c r="AS83" s="2">
        <v>21</v>
      </c>
      <c r="AT83" s="2">
        <v>20</v>
      </c>
      <c r="AU83" s="2">
        <v>20</v>
      </c>
      <c r="AV83" s="2">
        <v>20</v>
      </c>
      <c r="AW83" s="2">
        <v>20</v>
      </c>
      <c r="AX83" s="2">
        <v>20</v>
      </c>
      <c r="AY83" s="2">
        <v>18</v>
      </c>
      <c r="AZ83" s="2">
        <v>18</v>
      </c>
      <c r="BA83" s="25">
        <v>18</v>
      </c>
      <c r="BB83" s="25">
        <v>17</v>
      </c>
      <c r="BC83" s="25">
        <v>18</v>
      </c>
      <c r="BD83" s="25">
        <v>20</v>
      </c>
      <c r="BE83">
        <v>19</v>
      </c>
      <c r="BF83">
        <v>19</v>
      </c>
      <c r="BG83">
        <v>19</v>
      </c>
      <c r="BH83">
        <v>19</v>
      </c>
      <c r="BI83">
        <v>20</v>
      </c>
      <c r="BJ83">
        <v>19</v>
      </c>
      <c r="BK83">
        <v>19</v>
      </c>
      <c r="BL83">
        <v>20</v>
      </c>
      <c r="BM83" s="21"/>
    </row>
    <row r="84" spans="1:65" x14ac:dyDescent="0.2">
      <c r="A84">
        <v>48</v>
      </c>
      <c r="B84">
        <v>3</v>
      </c>
      <c r="C84" s="1">
        <v>483</v>
      </c>
      <c r="D84" t="s">
        <v>32</v>
      </c>
      <c r="E84" s="2"/>
      <c r="F84" s="2"/>
      <c r="G84" s="2"/>
      <c r="H84" s="2">
        <f t="shared" si="15"/>
        <v>3</v>
      </c>
      <c r="I84" s="2">
        <f t="shared" si="16"/>
        <v>3.5</v>
      </c>
      <c r="J84" s="2">
        <f t="shared" si="17"/>
        <v>3</v>
      </c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>
        <v>3</v>
      </c>
      <c r="AG84" s="2">
        <v>3</v>
      </c>
      <c r="AH84" s="2">
        <v>4</v>
      </c>
      <c r="AI84" s="2">
        <v>4</v>
      </c>
      <c r="AJ84" s="2">
        <v>3</v>
      </c>
      <c r="AK84" s="2"/>
      <c r="AL84" s="2">
        <v>3</v>
      </c>
      <c r="AM84" s="2">
        <v>3</v>
      </c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5"/>
      <c r="BB84" s="25"/>
      <c r="BC84" s="25"/>
      <c r="BD84" s="25"/>
      <c r="BM84" s="21"/>
    </row>
    <row r="85" spans="1:65" x14ac:dyDescent="0.2">
      <c r="A85">
        <v>48</v>
      </c>
      <c r="B85">
        <v>3</v>
      </c>
      <c r="C85" s="1">
        <v>484</v>
      </c>
      <c r="D85" t="s">
        <v>31</v>
      </c>
      <c r="E85" s="2">
        <f t="shared" si="12"/>
        <v>243.75</v>
      </c>
      <c r="F85" s="2">
        <f t="shared" si="13"/>
        <v>259.75</v>
      </c>
      <c r="G85" s="2">
        <f t="shared" si="14"/>
        <v>291</v>
      </c>
      <c r="H85" s="2">
        <f t="shared" si="15"/>
        <v>262</v>
      </c>
      <c r="I85" s="2">
        <f t="shared" si="16"/>
        <v>245.5</v>
      </c>
      <c r="J85" s="2">
        <f t="shared" si="17"/>
        <v>226.5</v>
      </c>
      <c r="K85" s="2">
        <f t="shared" si="18"/>
        <v>239.75</v>
      </c>
      <c r="L85" s="2">
        <f t="shared" si="19"/>
        <v>255.5</v>
      </c>
      <c r="M85" s="2">
        <f t="shared" si="20"/>
        <v>291.25</v>
      </c>
      <c r="N85" s="2">
        <f t="shared" si="21"/>
        <v>321</v>
      </c>
      <c r="O85" s="2">
        <f t="shared" si="22"/>
        <v>354.5</v>
      </c>
      <c r="P85" s="2">
        <f t="shared" si="23"/>
        <v>365</v>
      </c>
      <c r="Q85" s="2">
        <v>246</v>
      </c>
      <c r="R85" s="2">
        <v>239</v>
      </c>
      <c r="S85" s="2">
        <v>248</v>
      </c>
      <c r="T85" s="2">
        <v>242</v>
      </c>
      <c r="U85" s="2">
        <v>254</v>
      </c>
      <c r="V85" s="2">
        <v>258</v>
      </c>
      <c r="W85" s="2">
        <v>260</v>
      </c>
      <c r="X85" s="2">
        <v>267</v>
      </c>
      <c r="Y85" s="2">
        <v>293</v>
      </c>
      <c r="Z85" s="2">
        <v>290</v>
      </c>
      <c r="AA85" s="2">
        <v>291</v>
      </c>
      <c r="AB85" s="2">
        <v>290</v>
      </c>
      <c r="AC85" s="2">
        <v>263</v>
      </c>
      <c r="AD85" s="2">
        <v>262</v>
      </c>
      <c r="AE85" s="2">
        <v>263</v>
      </c>
      <c r="AF85" s="2">
        <v>260</v>
      </c>
      <c r="AG85" s="2">
        <v>252</v>
      </c>
      <c r="AH85" s="2">
        <v>247</v>
      </c>
      <c r="AI85" s="2">
        <v>247</v>
      </c>
      <c r="AJ85" s="2">
        <v>236</v>
      </c>
      <c r="AK85" s="2">
        <v>225</v>
      </c>
      <c r="AL85" s="2">
        <v>225</v>
      </c>
      <c r="AM85" s="2">
        <v>225</v>
      </c>
      <c r="AN85" s="2">
        <v>231</v>
      </c>
      <c r="AO85" s="2">
        <v>239</v>
      </c>
      <c r="AP85" s="2">
        <v>237</v>
      </c>
      <c r="AQ85" s="2">
        <v>241</v>
      </c>
      <c r="AR85" s="2">
        <v>242</v>
      </c>
      <c r="AS85" s="2">
        <v>245</v>
      </c>
      <c r="AT85" s="2">
        <v>253</v>
      </c>
      <c r="AU85" s="2">
        <v>259</v>
      </c>
      <c r="AV85" s="2">
        <v>265</v>
      </c>
      <c r="AW85" s="2">
        <v>279</v>
      </c>
      <c r="AX85" s="2">
        <v>289</v>
      </c>
      <c r="AY85" s="2">
        <v>299</v>
      </c>
      <c r="AZ85" s="2">
        <v>298</v>
      </c>
      <c r="BA85" s="25">
        <v>312</v>
      </c>
      <c r="BB85" s="25">
        <v>320</v>
      </c>
      <c r="BC85" s="25">
        <v>323</v>
      </c>
      <c r="BD85" s="25">
        <v>329</v>
      </c>
      <c r="BE85">
        <v>339</v>
      </c>
      <c r="BF85">
        <v>352</v>
      </c>
      <c r="BG85">
        <v>361</v>
      </c>
      <c r="BH85">
        <v>366</v>
      </c>
      <c r="BI85">
        <v>364</v>
      </c>
      <c r="BJ85">
        <v>365</v>
      </c>
      <c r="BK85">
        <v>374</v>
      </c>
      <c r="BL85">
        <v>357</v>
      </c>
      <c r="BM85" s="21"/>
    </row>
    <row r="86" spans="1:65" x14ac:dyDescent="0.2">
      <c r="A86">
        <v>48</v>
      </c>
      <c r="B86">
        <v>3</v>
      </c>
      <c r="C86" s="1">
        <v>485</v>
      </c>
      <c r="D86" t="s">
        <v>30</v>
      </c>
      <c r="E86" s="2">
        <f t="shared" si="12"/>
        <v>36.25</v>
      </c>
      <c r="F86" s="2">
        <f t="shared" si="13"/>
        <v>35.75</v>
      </c>
      <c r="G86" s="2">
        <f t="shared" si="14"/>
        <v>38</v>
      </c>
      <c r="H86" s="2">
        <f t="shared" si="15"/>
        <v>37.25</v>
      </c>
      <c r="I86" s="2">
        <f t="shared" si="16"/>
        <v>35.75</v>
      </c>
      <c r="J86" s="2">
        <f t="shared" si="17"/>
        <v>37.5</v>
      </c>
      <c r="K86" s="2">
        <f t="shared" si="18"/>
        <v>42.25</v>
      </c>
      <c r="L86" s="2">
        <f t="shared" si="19"/>
        <v>48.5</v>
      </c>
      <c r="M86" s="2">
        <f t="shared" si="20"/>
        <v>51.5</v>
      </c>
      <c r="N86" s="2">
        <f t="shared" si="21"/>
        <v>51.75</v>
      </c>
      <c r="O86" s="2">
        <f t="shared" si="22"/>
        <v>55.5</v>
      </c>
      <c r="P86" s="2">
        <f t="shared" si="23"/>
        <v>57.25</v>
      </c>
      <c r="Q86" s="2">
        <v>35</v>
      </c>
      <c r="R86" s="2">
        <v>35</v>
      </c>
      <c r="S86" s="2">
        <v>37</v>
      </c>
      <c r="T86" s="2">
        <v>38</v>
      </c>
      <c r="U86" s="2">
        <v>36</v>
      </c>
      <c r="V86" s="2">
        <v>36</v>
      </c>
      <c r="W86" s="2">
        <v>37</v>
      </c>
      <c r="X86" s="2">
        <v>34</v>
      </c>
      <c r="Y86" s="2">
        <v>38</v>
      </c>
      <c r="Z86" s="2">
        <v>37</v>
      </c>
      <c r="AA86" s="2">
        <v>38</v>
      </c>
      <c r="AB86" s="2">
        <v>39</v>
      </c>
      <c r="AC86" s="2">
        <v>36</v>
      </c>
      <c r="AD86" s="2">
        <v>37</v>
      </c>
      <c r="AE86" s="2">
        <v>39</v>
      </c>
      <c r="AF86" s="2">
        <v>37</v>
      </c>
      <c r="AG86" s="2">
        <v>36</v>
      </c>
      <c r="AH86" s="2">
        <v>35</v>
      </c>
      <c r="AI86" s="2">
        <v>35</v>
      </c>
      <c r="AJ86" s="2">
        <v>37</v>
      </c>
      <c r="AK86" s="2">
        <v>38</v>
      </c>
      <c r="AL86" s="2">
        <v>38</v>
      </c>
      <c r="AM86" s="2">
        <v>36</v>
      </c>
      <c r="AN86" s="2">
        <v>38</v>
      </c>
      <c r="AO86" s="2">
        <v>39</v>
      </c>
      <c r="AP86" s="2">
        <v>44</v>
      </c>
      <c r="AQ86" s="2">
        <v>43</v>
      </c>
      <c r="AR86" s="2">
        <v>43</v>
      </c>
      <c r="AS86" s="2">
        <v>46</v>
      </c>
      <c r="AT86" s="2">
        <v>48</v>
      </c>
      <c r="AU86" s="2">
        <v>50</v>
      </c>
      <c r="AV86" s="2">
        <v>50</v>
      </c>
      <c r="AW86" s="2">
        <v>52</v>
      </c>
      <c r="AX86" s="2">
        <v>50</v>
      </c>
      <c r="AY86" s="2">
        <v>52</v>
      </c>
      <c r="AZ86" s="2">
        <v>52</v>
      </c>
      <c r="BA86" s="25">
        <v>51</v>
      </c>
      <c r="BB86" s="25">
        <v>53</v>
      </c>
      <c r="BC86" s="25">
        <v>50</v>
      </c>
      <c r="BD86" s="25">
        <v>53</v>
      </c>
      <c r="BE86">
        <v>56</v>
      </c>
      <c r="BF86">
        <v>53</v>
      </c>
      <c r="BG86">
        <v>56</v>
      </c>
      <c r="BH86">
        <v>57</v>
      </c>
      <c r="BI86">
        <v>58</v>
      </c>
      <c r="BJ86">
        <v>55</v>
      </c>
      <c r="BK86">
        <v>57</v>
      </c>
      <c r="BL86">
        <v>59</v>
      </c>
      <c r="BM86" s="21"/>
    </row>
    <row r="87" spans="1:65" x14ac:dyDescent="0.2">
      <c r="A87">
        <v>48</v>
      </c>
      <c r="B87">
        <v>3</v>
      </c>
      <c r="C87" s="1">
        <v>486</v>
      </c>
      <c r="D87" t="s">
        <v>29</v>
      </c>
      <c r="E87" s="2">
        <f t="shared" si="12"/>
        <v>6</v>
      </c>
      <c r="F87" s="2">
        <f t="shared" si="13"/>
        <v>7</v>
      </c>
      <c r="G87" s="2">
        <f t="shared" si="14"/>
        <v>7</v>
      </c>
      <c r="H87" s="2">
        <f t="shared" si="15"/>
        <v>6</v>
      </c>
      <c r="I87" s="2">
        <f t="shared" si="16"/>
        <v>6</v>
      </c>
      <c r="J87" s="2">
        <f t="shared" si="17"/>
        <v>6.75</v>
      </c>
      <c r="K87" s="2">
        <f t="shared" si="18"/>
        <v>8</v>
      </c>
      <c r="L87" s="2">
        <f t="shared" si="19"/>
        <v>8.75</v>
      </c>
      <c r="M87" s="2">
        <f t="shared" si="20"/>
        <v>9</v>
      </c>
      <c r="N87" s="2">
        <f t="shared" si="21"/>
        <v>9.25</v>
      </c>
      <c r="O87" s="2">
        <f t="shared" si="22"/>
        <v>10</v>
      </c>
      <c r="P87" s="2">
        <f t="shared" si="23"/>
        <v>13</v>
      </c>
      <c r="Q87" s="2">
        <v>6</v>
      </c>
      <c r="R87" s="2">
        <v>6</v>
      </c>
      <c r="S87" s="2">
        <v>6</v>
      </c>
      <c r="T87" s="2">
        <v>6</v>
      </c>
      <c r="U87" s="2">
        <v>7</v>
      </c>
      <c r="V87" s="2">
        <v>7</v>
      </c>
      <c r="W87" s="2">
        <v>7</v>
      </c>
      <c r="X87" s="2">
        <v>7</v>
      </c>
      <c r="Y87" s="2">
        <v>7</v>
      </c>
      <c r="Z87" s="2">
        <v>7</v>
      </c>
      <c r="AA87" s="2">
        <v>7</v>
      </c>
      <c r="AB87" s="2">
        <v>7</v>
      </c>
      <c r="AC87" s="2">
        <v>6</v>
      </c>
      <c r="AD87" s="2">
        <v>6</v>
      </c>
      <c r="AE87" s="2">
        <v>6</v>
      </c>
      <c r="AF87" s="2">
        <v>6</v>
      </c>
      <c r="AG87" s="2">
        <v>6</v>
      </c>
      <c r="AH87" s="2">
        <v>6</v>
      </c>
      <c r="AI87" s="2">
        <v>6</v>
      </c>
      <c r="AJ87" s="2">
        <v>6</v>
      </c>
      <c r="AK87" s="2">
        <v>6</v>
      </c>
      <c r="AL87" s="2">
        <v>6</v>
      </c>
      <c r="AM87" s="2">
        <v>7</v>
      </c>
      <c r="AN87" s="2">
        <v>8</v>
      </c>
      <c r="AO87" s="2">
        <v>8</v>
      </c>
      <c r="AP87" s="2">
        <v>8</v>
      </c>
      <c r="AQ87" s="2">
        <v>8</v>
      </c>
      <c r="AR87" s="2">
        <v>8</v>
      </c>
      <c r="AS87" s="2">
        <v>8</v>
      </c>
      <c r="AT87" s="2">
        <v>9</v>
      </c>
      <c r="AU87" s="2">
        <v>9</v>
      </c>
      <c r="AV87" s="2">
        <v>9</v>
      </c>
      <c r="AW87" s="2">
        <v>9</v>
      </c>
      <c r="AX87" s="2">
        <v>9</v>
      </c>
      <c r="AY87" s="2">
        <v>9</v>
      </c>
      <c r="AZ87" s="2">
        <v>9</v>
      </c>
      <c r="BA87" s="25">
        <v>9</v>
      </c>
      <c r="BB87" s="25">
        <v>9</v>
      </c>
      <c r="BC87" s="25">
        <v>9</v>
      </c>
      <c r="BD87" s="25">
        <v>10</v>
      </c>
      <c r="BE87">
        <v>10</v>
      </c>
      <c r="BF87">
        <v>10</v>
      </c>
      <c r="BG87">
        <v>10</v>
      </c>
      <c r="BH87">
        <v>10</v>
      </c>
      <c r="BI87">
        <v>12</v>
      </c>
      <c r="BJ87">
        <v>13</v>
      </c>
      <c r="BK87">
        <v>13</v>
      </c>
      <c r="BL87">
        <v>14</v>
      </c>
      <c r="BM87" s="21"/>
    </row>
    <row r="88" spans="1:65" x14ac:dyDescent="0.2">
      <c r="A88">
        <v>48</v>
      </c>
      <c r="B88">
        <v>3</v>
      </c>
      <c r="C88" s="1">
        <v>487</v>
      </c>
      <c r="D88" t="s">
        <v>28</v>
      </c>
      <c r="E88" s="2">
        <f t="shared" si="12"/>
        <v>6.25</v>
      </c>
      <c r="F88" s="2">
        <f t="shared" si="13"/>
        <v>8</v>
      </c>
      <c r="G88" s="2">
        <f t="shared" si="14"/>
        <v>6.25</v>
      </c>
      <c r="H88" s="2">
        <f t="shared" si="15"/>
        <v>6.5</v>
      </c>
      <c r="I88" s="2">
        <f t="shared" si="16"/>
        <v>5.75</v>
      </c>
      <c r="J88" s="2">
        <f t="shared" si="17"/>
        <v>6</v>
      </c>
      <c r="K88" s="2">
        <f t="shared" si="18"/>
        <v>5.25</v>
      </c>
      <c r="L88" s="2">
        <f t="shared" si="19"/>
        <v>6</v>
      </c>
      <c r="M88" s="2">
        <f t="shared" si="20"/>
        <v>7</v>
      </c>
      <c r="N88" s="2">
        <f t="shared" si="21"/>
        <v>8.75</v>
      </c>
      <c r="O88" s="2">
        <f t="shared" si="22"/>
        <v>11</v>
      </c>
      <c r="P88" s="2">
        <f t="shared" si="23"/>
        <v>11.5</v>
      </c>
      <c r="Q88" s="2">
        <v>5</v>
      </c>
      <c r="R88" s="2">
        <v>6</v>
      </c>
      <c r="S88" s="2">
        <v>7</v>
      </c>
      <c r="T88" s="2">
        <v>7</v>
      </c>
      <c r="U88" s="2">
        <v>8</v>
      </c>
      <c r="V88" s="2">
        <v>8</v>
      </c>
      <c r="W88" s="2">
        <v>8</v>
      </c>
      <c r="X88" s="2">
        <v>8</v>
      </c>
      <c r="Y88" s="2">
        <v>6</v>
      </c>
      <c r="Z88" s="2">
        <v>6</v>
      </c>
      <c r="AA88" s="2">
        <v>6</v>
      </c>
      <c r="AB88" s="2">
        <v>7</v>
      </c>
      <c r="AC88" s="2">
        <v>7</v>
      </c>
      <c r="AD88" s="2">
        <v>7</v>
      </c>
      <c r="AE88" s="2">
        <v>6</v>
      </c>
      <c r="AF88" s="2">
        <v>6</v>
      </c>
      <c r="AG88" s="2">
        <v>6</v>
      </c>
      <c r="AH88" s="2">
        <v>6</v>
      </c>
      <c r="AI88" s="2">
        <v>6</v>
      </c>
      <c r="AJ88" s="2">
        <v>5</v>
      </c>
      <c r="AK88" s="2">
        <v>6</v>
      </c>
      <c r="AL88" s="2">
        <v>6</v>
      </c>
      <c r="AM88" s="2">
        <v>6</v>
      </c>
      <c r="AN88" s="2">
        <v>6</v>
      </c>
      <c r="AO88" s="2">
        <v>5</v>
      </c>
      <c r="AP88" s="2">
        <v>5</v>
      </c>
      <c r="AQ88" s="2">
        <v>5</v>
      </c>
      <c r="AR88" s="2">
        <v>6</v>
      </c>
      <c r="AS88" s="2">
        <v>5</v>
      </c>
      <c r="AT88" s="2">
        <v>5</v>
      </c>
      <c r="AU88" s="2">
        <v>7</v>
      </c>
      <c r="AV88" s="2">
        <v>7</v>
      </c>
      <c r="AW88" s="2">
        <v>7</v>
      </c>
      <c r="AX88" s="2">
        <v>7</v>
      </c>
      <c r="AY88" s="2">
        <v>7</v>
      </c>
      <c r="AZ88" s="2">
        <v>7</v>
      </c>
      <c r="BA88" s="25">
        <v>8</v>
      </c>
      <c r="BB88" s="25">
        <v>9</v>
      </c>
      <c r="BC88" s="25">
        <v>9</v>
      </c>
      <c r="BD88" s="25">
        <v>9</v>
      </c>
      <c r="BE88">
        <v>10</v>
      </c>
      <c r="BF88">
        <v>10</v>
      </c>
      <c r="BG88">
        <v>12</v>
      </c>
      <c r="BH88">
        <v>12</v>
      </c>
      <c r="BI88">
        <v>13</v>
      </c>
      <c r="BJ88">
        <v>12</v>
      </c>
      <c r="BK88">
        <v>11</v>
      </c>
      <c r="BL88">
        <v>10</v>
      </c>
      <c r="BM88" s="21"/>
    </row>
    <row r="89" spans="1:65" x14ac:dyDescent="0.2">
      <c r="A89">
        <v>48</v>
      </c>
      <c r="B89">
        <v>3</v>
      </c>
      <c r="C89" s="1">
        <v>488</v>
      </c>
      <c r="D89" t="s">
        <v>27</v>
      </c>
      <c r="E89" s="2">
        <f t="shared" si="12"/>
        <v>101.25</v>
      </c>
      <c r="F89" s="2">
        <f t="shared" si="13"/>
        <v>102</v>
      </c>
      <c r="G89" s="2">
        <f t="shared" si="14"/>
        <v>109.25</v>
      </c>
      <c r="H89" s="2">
        <f t="shared" si="15"/>
        <v>122.75</v>
      </c>
      <c r="I89" s="2">
        <f t="shared" si="16"/>
        <v>126</v>
      </c>
      <c r="J89" s="2">
        <f t="shared" si="17"/>
        <v>139.75</v>
      </c>
      <c r="K89" s="2">
        <f t="shared" si="18"/>
        <v>141</v>
      </c>
      <c r="L89" s="2">
        <f t="shared" si="19"/>
        <v>148.25</v>
      </c>
      <c r="M89" s="2">
        <f t="shared" si="20"/>
        <v>155</v>
      </c>
      <c r="N89" s="2">
        <f t="shared" si="21"/>
        <v>163</v>
      </c>
      <c r="O89" s="2">
        <f t="shared" si="22"/>
        <v>169</v>
      </c>
      <c r="P89" s="2">
        <f t="shared" si="23"/>
        <v>180</v>
      </c>
      <c r="Q89" s="2">
        <v>102</v>
      </c>
      <c r="R89" s="2">
        <v>102</v>
      </c>
      <c r="S89" s="2">
        <v>101</v>
      </c>
      <c r="T89" s="2">
        <v>100</v>
      </c>
      <c r="U89" s="2">
        <v>102</v>
      </c>
      <c r="V89" s="2">
        <v>100</v>
      </c>
      <c r="W89" s="2">
        <v>102</v>
      </c>
      <c r="X89" s="2">
        <v>104</v>
      </c>
      <c r="Y89" s="2">
        <v>108</v>
      </c>
      <c r="Z89" s="2">
        <v>108</v>
      </c>
      <c r="AA89" s="2">
        <v>111</v>
      </c>
      <c r="AB89" s="2">
        <v>110</v>
      </c>
      <c r="AC89" s="2">
        <v>119</v>
      </c>
      <c r="AD89" s="2">
        <v>123</v>
      </c>
      <c r="AE89" s="2">
        <v>123</v>
      </c>
      <c r="AF89" s="2">
        <v>126</v>
      </c>
      <c r="AG89" s="2">
        <v>125</v>
      </c>
      <c r="AH89" s="2">
        <v>124</v>
      </c>
      <c r="AI89" s="2">
        <v>125</v>
      </c>
      <c r="AJ89" s="2">
        <v>130</v>
      </c>
      <c r="AK89" s="2">
        <v>140</v>
      </c>
      <c r="AL89" s="2">
        <v>139</v>
      </c>
      <c r="AM89" s="2">
        <v>140</v>
      </c>
      <c r="AN89" s="2">
        <v>140</v>
      </c>
      <c r="AO89" s="2">
        <v>141</v>
      </c>
      <c r="AP89" s="2">
        <v>139</v>
      </c>
      <c r="AQ89" s="2">
        <v>141</v>
      </c>
      <c r="AR89" s="2">
        <v>143</v>
      </c>
      <c r="AS89" s="2">
        <v>146</v>
      </c>
      <c r="AT89" s="2">
        <v>143</v>
      </c>
      <c r="AU89" s="2">
        <v>151</v>
      </c>
      <c r="AV89" s="2">
        <v>153</v>
      </c>
      <c r="AW89" s="2">
        <v>157</v>
      </c>
      <c r="AX89" s="2">
        <v>157</v>
      </c>
      <c r="AY89" s="2">
        <v>154</v>
      </c>
      <c r="AZ89" s="2">
        <v>152</v>
      </c>
      <c r="BA89" s="25">
        <v>159</v>
      </c>
      <c r="BB89" s="25">
        <v>158</v>
      </c>
      <c r="BC89" s="25">
        <v>166</v>
      </c>
      <c r="BD89" s="25">
        <v>169</v>
      </c>
      <c r="BE89">
        <v>172</v>
      </c>
      <c r="BF89">
        <v>164</v>
      </c>
      <c r="BG89">
        <v>168</v>
      </c>
      <c r="BH89">
        <v>172</v>
      </c>
      <c r="BI89">
        <v>178</v>
      </c>
      <c r="BJ89">
        <v>177</v>
      </c>
      <c r="BK89">
        <v>182</v>
      </c>
      <c r="BL89">
        <v>183</v>
      </c>
      <c r="BM89" s="21"/>
    </row>
    <row r="90" spans="1:65" x14ac:dyDescent="0.2">
      <c r="A90">
        <v>48</v>
      </c>
      <c r="B90">
        <v>3</v>
      </c>
      <c r="C90" s="1">
        <v>492</v>
      </c>
      <c r="D90" t="s">
        <v>26</v>
      </c>
      <c r="E90" s="2">
        <f t="shared" si="12"/>
        <v>56</v>
      </c>
      <c r="F90" s="2">
        <f t="shared" si="13"/>
        <v>55.25</v>
      </c>
      <c r="G90" s="2">
        <f t="shared" si="14"/>
        <v>59</v>
      </c>
      <c r="H90" s="2">
        <f t="shared" si="15"/>
        <v>64.5</v>
      </c>
      <c r="I90" s="2">
        <f t="shared" si="16"/>
        <v>65.25</v>
      </c>
      <c r="J90" s="2">
        <f t="shared" si="17"/>
        <v>68.75</v>
      </c>
      <c r="K90" s="2">
        <f t="shared" si="18"/>
        <v>69.75</v>
      </c>
      <c r="L90" s="2">
        <f t="shared" si="19"/>
        <v>63.75</v>
      </c>
      <c r="M90" s="2">
        <f t="shared" si="20"/>
        <v>66.5</v>
      </c>
      <c r="N90" s="2">
        <f t="shared" si="21"/>
        <v>71</v>
      </c>
      <c r="O90" s="2">
        <f t="shared" si="22"/>
        <v>74.5</v>
      </c>
      <c r="P90" s="2">
        <f t="shared" si="23"/>
        <v>79</v>
      </c>
      <c r="Q90" s="2">
        <v>59</v>
      </c>
      <c r="R90" s="2">
        <v>55</v>
      </c>
      <c r="S90" s="2">
        <v>55</v>
      </c>
      <c r="T90" s="2">
        <v>55</v>
      </c>
      <c r="U90" s="2">
        <v>55</v>
      </c>
      <c r="V90" s="2">
        <v>57</v>
      </c>
      <c r="W90" s="2">
        <v>55</v>
      </c>
      <c r="X90" s="2">
        <v>54</v>
      </c>
      <c r="Y90" s="2">
        <v>59</v>
      </c>
      <c r="Z90" s="2">
        <v>60</v>
      </c>
      <c r="AA90" s="2">
        <v>60</v>
      </c>
      <c r="AB90" s="2">
        <v>57</v>
      </c>
      <c r="AC90" s="2">
        <v>59</v>
      </c>
      <c r="AD90" s="2">
        <v>64</v>
      </c>
      <c r="AE90" s="2">
        <v>68</v>
      </c>
      <c r="AF90" s="2">
        <v>67</v>
      </c>
      <c r="AG90" s="2">
        <v>67</v>
      </c>
      <c r="AH90" s="2">
        <v>64</v>
      </c>
      <c r="AI90" s="2">
        <v>64</v>
      </c>
      <c r="AJ90" s="2">
        <v>66</v>
      </c>
      <c r="AK90" s="2">
        <v>70</v>
      </c>
      <c r="AL90" s="2">
        <v>67</v>
      </c>
      <c r="AM90" s="2">
        <v>68</v>
      </c>
      <c r="AN90" s="2">
        <v>70</v>
      </c>
      <c r="AO90" s="2">
        <v>72</v>
      </c>
      <c r="AP90" s="2">
        <v>73</v>
      </c>
      <c r="AQ90" s="2">
        <v>68</v>
      </c>
      <c r="AR90" s="2">
        <v>66</v>
      </c>
      <c r="AS90" s="2">
        <v>66</v>
      </c>
      <c r="AT90" s="2">
        <v>63</v>
      </c>
      <c r="AU90" s="2">
        <v>62</v>
      </c>
      <c r="AV90" s="2">
        <v>64</v>
      </c>
      <c r="AW90" s="2">
        <v>66</v>
      </c>
      <c r="AX90" s="2">
        <v>67</v>
      </c>
      <c r="AY90" s="2">
        <v>66</v>
      </c>
      <c r="AZ90" s="2">
        <v>67</v>
      </c>
      <c r="BA90" s="25">
        <v>69</v>
      </c>
      <c r="BB90" s="25">
        <v>75</v>
      </c>
      <c r="BC90" s="25">
        <v>72</v>
      </c>
      <c r="BD90" s="25">
        <v>68</v>
      </c>
      <c r="BE90">
        <v>75</v>
      </c>
      <c r="BF90">
        <v>75</v>
      </c>
      <c r="BG90">
        <v>74</v>
      </c>
      <c r="BH90">
        <v>74</v>
      </c>
      <c r="BI90">
        <v>77</v>
      </c>
      <c r="BJ90">
        <v>80</v>
      </c>
      <c r="BK90">
        <v>80</v>
      </c>
      <c r="BL90">
        <v>79</v>
      </c>
      <c r="BM90" s="21"/>
    </row>
    <row r="91" spans="1:65" x14ac:dyDescent="0.2">
      <c r="A91">
        <v>48</v>
      </c>
      <c r="B91">
        <v>3</v>
      </c>
      <c r="C91" s="1">
        <v>493</v>
      </c>
      <c r="D91" t="s">
        <v>25</v>
      </c>
      <c r="E91" s="2">
        <f t="shared" si="12"/>
        <v>36.25</v>
      </c>
      <c r="F91" s="2">
        <f t="shared" si="13"/>
        <v>41</v>
      </c>
      <c r="G91" s="2">
        <f t="shared" si="14"/>
        <v>44.25</v>
      </c>
      <c r="H91" s="2">
        <f t="shared" si="15"/>
        <v>44</v>
      </c>
      <c r="I91" s="2">
        <f t="shared" si="16"/>
        <v>45.5</v>
      </c>
      <c r="J91" s="2">
        <f t="shared" si="17"/>
        <v>43.25</v>
      </c>
      <c r="K91" s="2">
        <f t="shared" si="18"/>
        <v>40.25</v>
      </c>
      <c r="L91" s="2">
        <f t="shared" si="19"/>
        <v>42.5</v>
      </c>
      <c r="M91" s="2">
        <f t="shared" si="20"/>
        <v>41.5</v>
      </c>
      <c r="N91" s="2">
        <f t="shared" si="21"/>
        <v>41.5</v>
      </c>
      <c r="O91" s="2">
        <f t="shared" si="22"/>
        <v>39.5</v>
      </c>
      <c r="P91" s="2">
        <f t="shared" si="23"/>
        <v>40.75</v>
      </c>
      <c r="Q91" s="2">
        <v>34</v>
      </c>
      <c r="R91" s="2">
        <v>35</v>
      </c>
      <c r="S91" s="2">
        <v>37</v>
      </c>
      <c r="T91" s="2">
        <v>39</v>
      </c>
      <c r="U91" s="2">
        <v>39</v>
      </c>
      <c r="V91" s="2">
        <v>40</v>
      </c>
      <c r="W91" s="2">
        <v>42</v>
      </c>
      <c r="X91" s="2">
        <v>43</v>
      </c>
      <c r="Y91" s="2">
        <v>45</v>
      </c>
      <c r="Z91" s="2">
        <v>45</v>
      </c>
      <c r="AA91" s="2">
        <v>44</v>
      </c>
      <c r="AB91" s="2">
        <v>43</v>
      </c>
      <c r="AC91" s="2">
        <v>43</v>
      </c>
      <c r="AD91" s="2">
        <v>44</v>
      </c>
      <c r="AE91" s="2">
        <v>44</v>
      </c>
      <c r="AF91" s="2">
        <v>45</v>
      </c>
      <c r="AG91" s="2">
        <v>46</v>
      </c>
      <c r="AH91" s="2">
        <v>45</v>
      </c>
      <c r="AI91" s="2">
        <v>46</v>
      </c>
      <c r="AJ91" s="2">
        <v>45</v>
      </c>
      <c r="AK91" s="2">
        <v>45</v>
      </c>
      <c r="AL91" s="2">
        <v>44</v>
      </c>
      <c r="AM91" s="2">
        <v>42</v>
      </c>
      <c r="AN91" s="2">
        <v>42</v>
      </c>
      <c r="AO91" s="2">
        <v>41</v>
      </c>
      <c r="AP91" s="2">
        <v>38</v>
      </c>
      <c r="AQ91" s="2">
        <v>41</v>
      </c>
      <c r="AR91" s="2">
        <v>41</v>
      </c>
      <c r="AS91" s="2">
        <v>43</v>
      </c>
      <c r="AT91" s="2">
        <v>43</v>
      </c>
      <c r="AU91" s="2">
        <v>42</v>
      </c>
      <c r="AV91" s="2">
        <v>42</v>
      </c>
      <c r="AW91" s="2">
        <v>42</v>
      </c>
      <c r="AX91" s="2">
        <v>39</v>
      </c>
      <c r="AY91" s="2">
        <v>42</v>
      </c>
      <c r="AZ91" s="2">
        <v>43</v>
      </c>
      <c r="BA91" s="25">
        <v>42</v>
      </c>
      <c r="BB91" s="25">
        <v>42</v>
      </c>
      <c r="BC91" s="25">
        <v>43</v>
      </c>
      <c r="BD91" s="25">
        <v>39</v>
      </c>
      <c r="BE91">
        <v>37</v>
      </c>
      <c r="BF91">
        <v>38</v>
      </c>
      <c r="BG91">
        <v>41</v>
      </c>
      <c r="BH91">
        <v>42</v>
      </c>
      <c r="BI91">
        <v>41</v>
      </c>
      <c r="BJ91">
        <v>41</v>
      </c>
      <c r="BK91">
        <v>40</v>
      </c>
      <c r="BL91">
        <v>41</v>
      </c>
      <c r="BM91" s="21"/>
    </row>
    <row r="92" spans="1:65" x14ac:dyDescent="0.2">
      <c r="A92">
        <v>22</v>
      </c>
      <c r="B92">
        <v>2</v>
      </c>
      <c r="C92" s="1">
        <v>22</v>
      </c>
      <c r="D92" s="3" t="s">
        <v>23</v>
      </c>
      <c r="E92" s="2">
        <f t="shared" si="12"/>
        <v>87</v>
      </c>
      <c r="F92" s="2">
        <f t="shared" si="13"/>
        <v>88</v>
      </c>
      <c r="G92" s="2">
        <f t="shared" si="14"/>
        <v>99.25</v>
      </c>
      <c r="H92" s="2">
        <f t="shared" si="15"/>
        <v>100.25</v>
      </c>
      <c r="I92" s="2">
        <f t="shared" si="16"/>
        <v>102.5</v>
      </c>
      <c r="J92" s="2">
        <f t="shared" si="17"/>
        <v>104.25</v>
      </c>
      <c r="K92" s="2">
        <f t="shared" si="18"/>
        <v>102.75</v>
      </c>
      <c r="L92" s="2">
        <f t="shared" si="19"/>
        <v>104.25</v>
      </c>
      <c r="M92" s="2">
        <f t="shared" si="20"/>
        <v>104.75</v>
      </c>
      <c r="N92" s="2">
        <f t="shared" si="21"/>
        <v>104.25</v>
      </c>
      <c r="O92" s="2">
        <f t="shared" si="22"/>
        <v>104.25</v>
      </c>
      <c r="P92" s="2">
        <f t="shared" si="23"/>
        <v>106</v>
      </c>
      <c r="Q92" s="2">
        <v>89</v>
      </c>
      <c r="R92" s="2">
        <v>87</v>
      </c>
      <c r="S92" s="2">
        <v>86</v>
      </c>
      <c r="T92" s="2">
        <v>86</v>
      </c>
      <c r="U92" s="2">
        <v>87</v>
      </c>
      <c r="V92" s="2">
        <v>87</v>
      </c>
      <c r="W92" s="2">
        <v>88</v>
      </c>
      <c r="X92" s="2">
        <v>90</v>
      </c>
      <c r="Y92" s="2">
        <v>97</v>
      </c>
      <c r="Z92" s="2">
        <v>98</v>
      </c>
      <c r="AA92" s="2">
        <v>101</v>
      </c>
      <c r="AB92" s="2">
        <v>101</v>
      </c>
      <c r="AC92" s="2">
        <v>99</v>
      </c>
      <c r="AD92" s="2">
        <v>100</v>
      </c>
      <c r="AE92" s="2">
        <v>100</v>
      </c>
      <c r="AF92" s="2">
        <v>102</v>
      </c>
      <c r="AG92" s="2">
        <v>102</v>
      </c>
      <c r="AH92" s="2">
        <v>103</v>
      </c>
      <c r="AI92" s="2">
        <v>102</v>
      </c>
      <c r="AJ92" s="2">
        <v>103</v>
      </c>
      <c r="AK92" s="2">
        <v>103</v>
      </c>
      <c r="AL92" s="2">
        <v>104</v>
      </c>
      <c r="AM92" s="2">
        <v>105</v>
      </c>
      <c r="AN92" s="2">
        <v>105</v>
      </c>
      <c r="AO92" s="2">
        <v>102</v>
      </c>
      <c r="AP92" s="2">
        <v>101</v>
      </c>
      <c r="AQ92" s="2">
        <v>104</v>
      </c>
      <c r="AR92" s="2">
        <v>104</v>
      </c>
      <c r="AS92" s="2">
        <v>106</v>
      </c>
      <c r="AT92" s="2">
        <v>105</v>
      </c>
      <c r="AU92" s="2">
        <v>102</v>
      </c>
      <c r="AV92" s="2">
        <v>104</v>
      </c>
      <c r="AW92" s="2">
        <v>104</v>
      </c>
      <c r="AX92" s="2">
        <v>103</v>
      </c>
      <c r="AY92" s="2">
        <v>106</v>
      </c>
      <c r="AZ92" s="2">
        <v>106</v>
      </c>
      <c r="BA92" s="25">
        <v>104</v>
      </c>
      <c r="BB92" s="25">
        <v>105</v>
      </c>
      <c r="BC92" s="25">
        <v>103</v>
      </c>
      <c r="BD92" s="25">
        <v>105</v>
      </c>
      <c r="BE92">
        <v>103</v>
      </c>
      <c r="BF92">
        <v>104</v>
      </c>
      <c r="BG92">
        <v>105</v>
      </c>
      <c r="BH92">
        <v>105</v>
      </c>
      <c r="BI92">
        <v>107</v>
      </c>
      <c r="BJ92">
        <v>106</v>
      </c>
      <c r="BK92">
        <v>106</v>
      </c>
      <c r="BL92">
        <v>105</v>
      </c>
      <c r="BM92" s="21"/>
    </row>
    <row r="93" spans="1:65" x14ac:dyDescent="0.2">
      <c r="A93">
        <v>22</v>
      </c>
      <c r="B93">
        <v>4</v>
      </c>
      <c r="C93" s="1">
        <v>2211</v>
      </c>
      <c r="D93" t="s">
        <v>132</v>
      </c>
      <c r="E93" s="2">
        <f t="shared" si="12"/>
        <v>18</v>
      </c>
      <c r="F93" s="2">
        <f t="shared" si="13"/>
        <v>19.25</v>
      </c>
      <c r="G93" s="2">
        <f t="shared" si="14"/>
        <v>25.5</v>
      </c>
      <c r="H93" s="2">
        <f t="shared" si="15"/>
        <v>28</v>
      </c>
      <c r="I93" s="2">
        <f t="shared" si="16"/>
        <v>29.25</v>
      </c>
      <c r="J93" s="2">
        <f t="shared" si="17"/>
        <v>29</v>
      </c>
      <c r="K93" s="2">
        <f t="shared" si="18"/>
        <v>29.5</v>
      </c>
      <c r="L93" s="2">
        <f t="shared" si="19"/>
        <v>27</v>
      </c>
      <c r="M93" s="2">
        <f t="shared" si="20"/>
        <v>28</v>
      </c>
      <c r="N93" s="2">
        <f t="shared" si="21"/>
        <v>27.75</v>
      </c>
      <c r="O93" s="2">
        <f t="shared" si="22"/>
        <v>27.5</v>
      </c>
      <c r="P93" s="2">
        <f t="shared" si="23"/>
        <v>29.25</v>
      </c>
      <c r="Q93" s="2">
        <v>21</v>
      </c>
      <c r="R93" s="2">
        <v>18</v>
      </c>
      <c r="S93" s="2">
        <v>17</v>
      </c>
      <c r="T93" s="2">
        <v>16</v>
      </c>
      <c r="U93" s="2">
        <v>18</v>
      </c>
      <c r="V93" s="2">
        <v>18</v>
      </c>
      <c r="W93" s="2">
        <v>20</v>
      </c>
      <c r="X93" s="2">
        <v>21</v>
      </c>
      <c r="Y93" s="2">
        <v>24</v>
      </c>
      <c r="Z93" s="2">
        <v>24</v>
      </c>
      <c r="AA93" s="2">
        <v>26</v>
      </c>
      <c r="AB93" s="2">
        <v>28</v>
      </c>
      <c r="AC93" s="2">
        <v>26</v>
      </c>
      <c r="AD93" s="2">
        <v>28</v>
      </c>
      <c r="AE93" s="2">
        <v>29</v>
      </c>
      <c r="AF93" s="2">
        <v>29</v>
      </c>
      <c r="AG93" s="2">
        <v>29</v>
      </c>
      <c r="AH93" s="2">
        <v>29</v>
      </c>
      <c r="AI93" s="2">
        <v>29</v>
      </c>
      <c r="AJ93" s="2">
        <v>30</v>
      </c>
      <c r="AK93" s="2">
        <v>27</v>
      </c>
      <c r="AL93" s="2">
        <v>29</v>
      </c>
      <c r="AM93" s="2">
        <v>30</v>
      </c>
      <c r="AN93" s="2">
        <v>30</v>
      </c>
      <c r="AO93" s="2">
        <v>30</v>
      </c>
      <c r="AP93" s="2">
        <v>30</v>
      </c>
      <c r="AQ93" s="2">
        <v>30</v>
      </c>
      <c r="AR93" s="2">
        <v>28</v>
      </c>
      <c r="AS93" s="2">
        <v>27</v>
      </c>
      <c r="AT93" s="2">
        <v>28</v>
      </c>
      <c r="AU93" s="2">
        <v>27</v>
      </c>
      <c r="AV93" s="2">
        <v>26</v>
      </c>
      <c r="AW93" s="2">
        <v>28</v>
      </c>
      <c r="AX93" s="2">
        <v>27</v>
      </c>
      <c r="AY93" s="2">
        <v>28</v>
      </c>
      <c r="AZ93" s="2">
        <v>29</v>
      </c>
      <c r="BA93" s="25">
        <v>29</v>
      </c>
      <c r="BB93" s="25">
        <v>28</v>
      </c>
      <c r="BC93" s="25">
        <v>27</v>
      </c>
      <c r="BD93" s="25">
        <v>27</v>
      </c>
      <c r="BE93">
        <v>27</v>
      </c>
      <c r="BF93">
        <v>27</v>
      </c>
      <c r="BG93">
        <v>28</v>
      </c>
      <c r="BH93">
        <v>28</v>
      </c>
      <c r="BI93">
        <v>29</v>
      </c>
      <c r="BJ93">
        <v>29</v>
      </c>
      <c r="BK93">
        <v>29</v>
      </c>
      <c r="BL93">
        <v>30</v>
      </c>
      <c r="BM93" s="21"/>
    </row>
    <row r="94" spans="1:65" x14ac:dyDescent="0.2">
      <c r="A94">
        <v>22</v>
      </c>
      <c r="B94">
        <v>5</v>
      </c>
      <c r="C94" s="1">
        <v>22111</v>
      </c>
      <c r="D94" t="s">
        <v>178</v>
      </c>
      <c r="E94" s="2">
        <f t="shared" si="12"/>
        <v>12</v>
      </c>
      <c r="F94" s="2">
        <f t="shared" si="13"/>
        <v>11</v>
      </c>
      <c r="G94" s="2">
        <f t="shared" si="14"/>
        <v>13.25</v>
      </c>
      <c r="H94" s="2">
        <f t="shared" si="15"/>
        <v>14.75</v>
      </c>
      <c r="I94" s="2"/>
      <c r="J94" s="2"/>
      <c r="K94" s="2"/>
      <c r="L94" s="2"/>
      <c r="M94" s="2"/>
      <c r="N94" s="2"/>
      <c r="O94" s="2">
        <f t="shared" si="22"/>
        <v>10.5</v>
      </c>
      <c r="P94" s="2">
        <f t="shared" si="23"/>
        <v>11.25</v>
      </c>
      <c r="Q94" s="2">
        <v>15</v>
      </c>
      <c r="R94" s="2">
        <v>12</v>
      </c>
      <c r="S94" s="2">
        <v>11</v>
      </c>
      <c r="T94" s="2">
        <v>10</v>
      </c>
      <c r="U94" s="2">
        <v>11</v>
      </c>
      <c r="V94" s="2">
        <v>11</v>
      </c>
      <c r="W94" s="2">
        <v>11</v>
      </c>
      <c r="X94" s="2">
        <v>11</v>
      </c>
      <c r="Y94" s="2">
        <v>12</v>
      </c>
      <c r="Z94" s="2">
        <v>12</v>
      </c>
      <c r="AA94" s="2">
        <v>14</v>
      </c>
      <c r="AB94" s="2">
        <v>15</v>
      </c>
      <c r="AC94" s="2">
        <v>14</v>
      </c>
      <c r="AD94" s="2">
        <v>15</v>
      </c>
      <c r="AE94" s="2">
        <v>15</v>
      </c>
      <c r="AF94" s="2">
        <v>15</v>
      </c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5"/>
      <c r="BB94" s="25"/>
      <c r="BC94" s="25"/>
      <c r="BD94" s="25"/>
      <c r="BE94">
        <v>10</v>
      </c>
      <c r="BF94">
        <v>10</v>
      </c>
      <c r="BG94">
        <v>11</v>
      </c>
      <c r="BH94">
        <v>11</v>
      </c>
      <c r="BI94">
        <v>12</v>
      </c>
      <c r="BJ94">
        <v>11</v>
      </c>
      <c r="BK94">
        <v>11</v>
      </c>
      <c r="BL94">
        <v>11</v>
      </c>
      <c r="BM94" s="21"/>
    </row>
    <row r="95" spans="1:65" x14ac:dyDescent="0.2">
      <c r="A95" s="8">
        <v>22</v>
      </c>
      <c r="B95" s="8">
        <v>6</v>
      </c>
      <c r="C95" s="9">
        <v>221111</v>
      </c>
      <c r="D95" s="8" t="s">
        <v>155</v>
      </c>
      <c r="E95" s="2"/>
      <c r="F95" s="2"/>
      <c r="G95" s="2"/>
      <c r="H95" s="2">
        <f t="shared" si="15"/>
        <v>9</v>
      </c>
      <c r="I95" s="2"/>
      <c r="J95" s="2"/>
      <c r="K95" s="2"/>
      <c r="L95" s="2">
        <f t="shared" si="19"/>
        <v>3</v>
      </c>
      <c r="M95" s="2">
        <f t="shared" si="20"/>
        <v>3</v>
      </c>
      <c r="N95" s="2">
        <f t="shared" si="21"/>
        <v>3</v>
      </c>
      <c r="O95" s="2">
        <f t="shared" si="22"/>
        <v>3.5</v>
      </c>
      <c r="P95" s="2">
        <f t="shared" si="23"/>
        <v>4</v>
      </c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>
        <v>9</v>
      </c>
      <c r="AF95" s="2">
        <v>9</v>
      </c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>
        <v>3</v>
      </c>
      <c r="AT95" s="2">
        <v>3</v>
      </c>
      <c r="AU95" s="2">
        <v>3</v>
      </c>
      <c r="AV95" s="2">
        <v>3</v>
      </c>
      <c r="AW95" s="2">
        <v>3</v>
      </c>
      <c r="AX95" s="2">
        <v>3</v>
      </c>
      <c r="AY95" s="2">
        <v>3</v>
      </c>
      <c r="AZ95" s="2">
        <v>3</v>
      </c>
      <c r="BA95" s="25">
        <v>3</v>
      </c>
      <c r="BB95" s="25">
        <v>3</v>
      </c>
      <c r="BC95" s="25">
        <v>3</v>
      </c>
      <c r="BD95" s="25">
        <v>3</v>
      </c>
      <c r="BE95">
        <v>3</v>
      </c>
      <c r="BF95">
        <v>3</v>
      </c>
      <c r="BG95">
        <v>4</v>
      </c>
      <c r="BH95">
        <v>4</v>
      </c>
      <c r="BI95">
        <v>4</v>
      </c>
      <c r="BJ95">
        <v>4</v>
      </c>
      <c r="BK95">
        <v>4</v>
      </c>
      <c r="BL95">
        <v>4</v>
      </c>
      <c r="BM95" s="21"/>
    </row>
    <row r="96" spans="1:65" x14ac:dyDescent="0.2">
      <c r="A96">
        <v>22</v>
      </c>
      <c r="B96">
        <v>6</v>
      </c>
      <c r="C96" s="1">
        <v>221112</v>
      </c>
      <c r="D96" t="s">
        <v>154</v>
      </c>
      <c r="E96" s="2"/>
      <c r="F96" s="2"/>
      <c r="G96" s="2">
        <f t="shared" si="14"/>
        <v>3</v>
      </c>
      <c r="H96" s="2">
        <f t="shared" si="15"/>
        <v>4</v>
      </c>
      <c r="I96" s="2">
        <f t="shared" si="16"/>
        <v>3</v>
      </c>
      <c r="J96" s="2"/>
      <c r="K96" s="2">
        <f t="shared" si="18"/>
        <v>6</v>
      </c>
      <c r="L96" s="2"/>
      <c r="M96" s="2"/>
      <c r="N96" s="2"/>
      <c r="O96" s="2">
        <f t="shared" si="22"/>
        <v>3</v>
      </c>
      <c r="P96" s="2">
        <f t="shared" si="23"/>
        <v>3</v>
      </c>
      <c r="Q96" s="2"/>
      <c r="R96" s="2"/>
      <c r="S96" s="2"/>
      <c r="T96" s="2"/>
      <c r="U96" s="2"/>
      <c r="V96" s="2"/>
      <c r="W96" s="2"/>
      <c r="X96" s="2"/>
      <c r="Y96" s="2"/>
      <c r="Z96" s="2"/>
      <c r="AA96" s="2">
        <v>3</v>
      </c>
      <c r="AB96" s="2">
        <v>3</v>
      </c>
      <c r="AC96" s="2"/>
      <c r="AD96" s="2">
        <v>4</v>
      </c>
      <c r="AE96" s="2"/>
      <c r="AF96" s="2"/>
      <c r="AG96" s="2"/>
      <c r="AH96" s="2">
        <v>3</v>
      </c>
      <c r="AI96" s="2">
        <v>3</v>
      </c>
      <c r="AJ96" s="2">
        <v>3</v>
      </c>
      <c r="AK96" s="2"/>
      <c r="AL96" s="2"/>
      <c r="AM96" s="2"/>
      <c r="AN96" s="2"/>
      <c r="AO96" s="2">
        <v>6</v>
      </c>
      <c r="AP96" s="2">
        <v>6</v>
      </c>
      <c r="AQ96" s="2">
        <v>6</v>
      </c>
      <c r="AR96" s="2"/>
      <c r="AS96" s="2"/>
      <c r="AT96" s="2"/>
      <c r="AU96" s="2"/>
      <c r="AV96" s="2"/>
      <c r="AW96" s="2"/>
      <c r="AX96" s="2"/>
      <c r="AY96" s="2"/>
      <c r="AZ96" s="2"/>
      <c r="BA96" s="25"/>
      <c r="BB96" s="25"/>
      <c r="BC96" s="25"/>
      <c r="BD96" s="25"/>
      <c r="BE96">
        <v>3</v>
      </c>
      <c r="BF96">
        <v>3</v>
      </c>
      <c r="BG96">
        <v>3</v>
      </c>
      <c r="BH96">
        <v>3</v>
      </c>
      <c r="BI96">
        <v>3</v>
      </c>
      <c r="BJ96">
        <v>3</v>
      </c>
      <c r="BK96">
        <v>3</v>
      </c>
      <c r="BL96">
        <v>3</v>
      </c>
      <c r="BM96" s="21"/>
    </row>
    <row r="97" spans="1:73" x14ac:dyDescent="0.2">
      <c r="A97">
        <v>22</v>
      </c>
      <c r="B97">
        <v>6</v>
      </c>
      <c r="C97" s="1">
        <v>221115</v>
      </c>
      <c r="D97" t="s">
        <v>153</v>
      </c>
      <c r="E97" s="2"/>
      <c r="F97" s="2"/>
      <c r="G97" s="2"/>
      <c r="H97" s="2"/>
      <c r="I97" s="2"/>
      <c r="J97" s="2"/>
      <c r="K97" s="2"/>
      <c r="L97" s="2"/>
      <c r="M97" s="2"/>
      <c r="N97" s="2">
        <f t="shared" si="21"/>
        <v>3</v>
      </c>
      <c r="O97" s="2">
        <f t="shared" si="22"/>
        <v>3</v>
      </c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5"/>
      <c r="BB97" s="25">
        <v>3</v>
      </c>
      <c r="BC97" s="25">
        <v>3</v>
      </c>
      <c r="BD97" s="25">
        <v>3</v>
      </c>
      <c r="BE97">
        <v>3</v>
      </c>
      <c r="BM97" s="21"/>
    </row>
    <row r="98" spans="1:73" x14ac:dyDescent="0.2">
      <c r="A98">
        <v>22</v>
      </c>
      <c r="B98">
        <v>6</v>
      </c>
      <c r="C98" s="1">
        <v>221119</v>
      </c>
      <c r="D98" t="s">
        <v>177</v>
      </c>
      <c r="E98" s="2">
        <f t="shared" si="12"/>
        <v>4.5</v>
      </c>
      <c r="F98" s="2"/>
      <c r="G98" s="2">
        <f t="shared" si="14"/>
        <v>3</v>
      </c>
      <c r="H98" s="2"/>
      <c r="I98" s="2"/>
      <c r="J98" s="2"/>
      <c r="K98" s="2"/>
      <c r="L98" s="2"/>
      <c r="M98" s="2"/>
      <c r="N98" s="2"/>
      <c r="O98" s="2"/>
      <c r="P98" s="2"/>
      <c r="Q98" s="2">
        <v>5</v>
      </c>
      <c r="R98" s="2">
        <v>4</v>
      </c>
      <c r="S98" s="2"/>
      <c r="T98" s="2"/>
      <c r="U98" s="2"/>
      <c r="V98" s="2"/>
      <c r="W98" s="2"/>
      <c r="X98" s="2"/>
      <c r="Y98" s="2"/>
      <c r="Z98" s="2"/>
      <c r="AA98" s="2"/>
      <c r="AB98" s="2">
        <v>3</v>
      </c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5"/>
      <c r="BB98" s="25"/>
      <c r="BC98" s="25"/>
      <c r="BD98" s="25"/>
      <c r="BM98" s="21"/>
    </row>
    <row r="99" spans="1:73" x14ac:dyDescent="0.2">
      <c r="A99">
        <v>22</v>
      </c>
      <c r="B99">
        <v>5</v>
      </c>
      <c r="C99" s="1">
        <v>22112</v>
      </c>
      <c r="D99" t="s">
        <v>152</v>
      </c>
      <c r="E99" s="2"/>
      <c r="F99" s="2"/>
      <c r="G99" s="2"/>
      <c r="H99" s="2">
        <f t="shared" si="15"/>
        <v>13.666666666666666</v>
      </c>
      <c r="I99" s="2">
        <f t="shared" si="16"/>
        <v>16</v>
      </c>
      <c r="J99" s="2">
        <f t="shared" si="17"/>
        <v>17.5</v>
      </c>
      <c r="K99" s="2">
        <f t="shared" si="18"/>
        <v>20</v>
      </c>
      <c r="L99" s="2">
        <f t="shared" si="19"/>
        <v>21.25</v>
      </c>
      <c r="M99" s="2">
        <f t="shared" si="20"/>
        <v>21.25</v>
      </c>
      <c r="N99" s="2">
        <f t="shared" si="21"/>
        <v>20</v>
      </c>
      <c r="O99" s="2">
        <f t="shared" si="22"/>
        <v>18</v>
      </c>
      <c r="P99" s="2">
        <f t="shared" si="23"/>
        <v>19</v>
      </c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>
        <v>13</v>
      </c>
      <c r="AE99" s="2">
        <v>14</v>
      </c>
      <c r="AF99" s="2">
        <v>14</v>
      </c>
      <c r="AG99" s="2">
        <v>17</v>
      </c>
      <c r="AH99" s="2">
        <v>16</v>
      </c>
      <c r="AI99" s="2">
        <v>16</v>
      </c>
      <c r="AJ99" s="2">
        <v>15</v>
      </c>
      <c r="AK99" s="2">
        <v>16</v>
      </c>
      <c r="AL99" s="2">
        <v>17</v>
      </c>
      <c r="AM99" s="2">
        <v>18</v>
      </c>
      <c r="AN99" s="2">
        <v>19</v>
      </c>
      <c r="AO99" s="2">
        <v>20</v>
      </c>
      <c r="AP99" s="2">
        <v>20</v>
      </c>
      <c r="AQ99" s="2">
        <v>20</v>
      </c>
      <c r="AR99" s="2">
        <v>20</v>
      </c>
      <c r="AS99" s="2">
        <v>22</v>
      </c>
      <c r="AT99" s="2">
        <v>22</v>
      </c>
      <c r="AU99" s="2">
        <v>21</v>
      </c>
      <c r="AV99" s="2">
        <v>20</v>
      </c>
      <c r="AW99" s="2">
        <v>21</v>
      </c>
      <c r="AX99" s="2">
        <v>21</v>
      </c>
      <c r="AY99" s="2">
        <v>21</v>
      </c>
      <c r="AZ99" s="2">
        <v>22</v>
      </c>
      <c r="BA99" s="25">
        <v>22</v>
      </c>
      <c r="BB99" s="25">
        <v>20</v>
      </c>
      <c r="BC99" s="25">
        <v>19</v>
      </c>
      <c r="BD99" s="25">
        <v>19</v>
      </c>
      <c r="BE99">
        <v>18</v>
      </c>
      <c r="BF99">
        <v>18</v>
      </c>
      <c r="BG99">
        <v>18</v>
      </c>
      <c r="BH99">
        <v>18</v>
      </c>
      <c r="BI99">
        <v>18</v>
      </c>
      <c r="BJ99">
        <v>19</v>
      </c>
      <c r="BK99">
        <v>19</v>
      </c>
      <c r="BL99">
        <v>20</v>
      </c>
      <c r="BM99" s="21"/>
    </row>
    <row r="100" spans="1:73" x14ac:dyDescent="0.2">
      <c r="A100">
        <v>22</v>
      </c>
      <c r="B100">
        <v>4</v>
      </c>
      <c r="C100" s="1">
        <v>2212</v>
      </c>
      <c r="D100" t="s">
        <v>134</v>
      </c>
      <c r="E100" s="2">
        <f t="shared" si="12"/>
        <v>7.5</v>
      </c>
      <c r="F100" s="2">
        <f t="shared" si="13"/>
        <v>7.25</v>
      </c>
      <c r="G100" s="2">
        <f t="shared" si="14"/>
        <v>8.5</v>
      </c>
      <c r="H100" s="2">
        <f t="shared" si="15"/>
        <v>6</v>
      </c>
      <c r="I100" s="2">
        <f t="shared" si="16"/>
        <v>6</v>
      </c>
      <c r="J100" s="2">
        <f t="shared" si="17"/>
        <v>7</v>
      </c>
      <c r="K100" s="2">
        <f t="shared" si="18"/>
        <v>7</v>
      </c>
      <c r="L100" s="2">
        <f t="shared" si="19"/>
        <v>8</v>
      </c>
      <c r="M100" s="2">
        <f t="shared" si="20"/>
        <v>7.75</v>
      </c>
      <c r="N100" s="2">
        <f t="shared" si="21"/>
        <v>7.75</v>
      </c>
      <c r="O100" s="2">
        <f t="shared" si="22"/>
        <v>7.5</v>
      </c>
      <c r="P100" s="2">
        <f t="shared" si="23"/>
        <v>6</v>
      </c>
      <c r="Q100" s="2">
        <v>7</v>
      </c>
      <c r="R100" s="2">
        <v>8</v>
      </c>
      <c r="S100" s="2">
        <v>7</v>
      </c>
      <c r="T100" s="2">
        <v>8</v>
      </c>
      <c r="U100" s="2">
        <v>7</v>
      </c>
      <c r="V100" s="2">
        <v>8</v>
      </c>
      <c r="W100" s="2">
        <v>7</v>
      </c>
      <c r="X100" s="2">
        <v>7</v>
      </c>
      <c r="Y100" s="2">
        <v>9</v>
      </c>
      <c r="Z100" s="2">
        <v>9</v>
      </c>
      <c r="AA100" s="2">
        <v>9</v>
      </c>
      <c r="AB100" s="2">
        <v>7</v>
      </c>
      <c r="AC100" s="2">
        <v>6</v>
      </c>
      <c r="AD100" s="2">
        <v>6</v>
      </c>
      <c r="AE100" s="2">
        <v>6</v>
      </c>
      <c r="AF100" s="2">
        <v>6</v>
      </c>
      <c r="AG100" s="2">
        <v>6</v>
      </c>
      <c r="AH100" s="2">
        <v>6</v>
      </c>
      <c r="AI100" s="2">
        <v>6</v>
      </c>
      <c r="AJ100" s="2">
        <v>6</v>
      </c>
      <c r="AK100" s="2">
        <v>7</v>
      </c>
      <c r="AL100" s="2">
        <v>7</v>
      </c>
      <c r="AM100" s="2">
        <v>7</v>
      </c>
      <c r="AN100" s="2">
        <v>7</v>
      </c>
      <c r="AO100" s="2">
        <v>7</v>
      </c>
      <c r="AP100" s="2">
        <v>7</v>
      </c>
      <c r="AQ100" s="2">
        <v>7</v>
      </c>
      <c r="AR100" s="2">
        <v>7</v>
      </c>
      <c r="AS100" s="2">
        <v>8</v>
      </c>
      <c r="AT100" s="2">
        <v>8</v>
      </c>
      <c r="AU100" s="2">
        <v>8</v>
      </c>
      <c r="AV100" s="2">
        <v>8</v>
      </c>
      <c r="AW100" s="2">
        <v>7</v>
      </c>
      <c r="AX100" s="2">
        <v>8</v>
      </c>
      <c r="AY100" s="2">
        <v>8</v>
      </c>
      <c r="AZ100" s="2">
        <v>8</v>
      </c>
      <c r="BA100" s="25">
        <v>7</v>
      </c>
      <c r="BB100" s="25">
        <v>8</v>
      </c>
      <c r="BC100" s="25">
        <v>8</v>
      </c>
      <c r="BD100" s="25">
        <v>8</v>
      </c>
      <c r="BE100">
        <v>8</v>
      </c>
      <c r="BF100">
        <v>8</v>
      </c>
      <c r="BG100">
        <v>7</v>
      </c>
      <c r="BH100">
        <v>7</v>
      </c>
      <c r="BI100">
        <v>7</v>
      </c>
      <c r="BJ100">
        <v>6</v>
      </c>
      <c r="BK100">
        <v>6</v>
      </c>
      <c r="BL100">
        <v>5</v>
      </c>
      <c r="BM100" s="21"/>
    </row>
    <row r="101" spans="1:73" x14ac:dyDescent="0.2">
      <c r="A101">
        <v>22</v>
      </c>
      <c r="B101">
        <v>4</v>
      </c>
      <c r="C101" s="1">
        <v>2213</v>
      </c>
      <c r="D101" t="s">
        <v>133</v>
      </c>
      <c r="E101" s="2">
        <f t="shared" si="12"/>
        <v>65.5</v>
      </c>
      <c r="F101" s="2">
        <f t="shared" si="13"/>
        <v>65.5</v>
      </c>
      <c r="G101" s="2">
        <f t="shared" si="14"/>
        <v>69.25</v>
      </c>
      <c r="H101" s="2">
        <f t="shared" si="15"/>
        <v>70.25</v>
      </c>
      <c r="I101" s="2">
        <f t="shared" si="16"/>
        <v>71.25</v>
      </c>
      <c r="J101" s="2">
        <f t="shared" si="17"/>
        <v>72.25</v>
      </c>
      <c r="K101" s="2">
        <f t="shared" si="18"/>
        <v>70.25</v>
      </c>
      <c r="L101" s="2">
        <f t="shared" si="19"/>
        <v>73.25</v>
      </c>
      <c r="M101" s="2">
        <f t="shared" si="20"/>
        <v>73</v>
      </c>
      <c r="N101" s="2">
        <f t="shared" si="21"/>
        <v>72.75</v>
      </c>
      <c r="O101" s="2">
        <f t="shared" si="22"/>
        <v>73.25</v>
      </c>
      <c r="P101" s="2">
        <f t="shared" si="23"/>
        <v>74.75</v>
      </c>
      <c r="Q101" s="2">
        <v>65</v>
      </c>
      <c r="R101" s="2">
        <v>65</v>
      </c>
      <c r="S101" s="2">
        <v>66</v>
      </c>
      <c r="T101" s="2">
        <v>66</v>
      </c>
      <c r="U101" s="2">
        <v>66</v>
      </c>
      <c r="V101" s="2">
        <v>65</v>
      </c>
      <c r="W101" s="2">
        <v>65</v>
      </c>
      <c r="X101" s="2">
        <v>66</v>
      </c>
      <c r="Y101" s="2">
        <v>68</v>
      </c>
      <c r="Z101" s="2">
        <v>69</v>
      </c>
      <c r="AA101" s="2">
        <v>70</v>
      </c>
      <c r="AB101" s="2">
        <v>70</v>
      </c>
      <c r="AC101" s="2">
        <v>71</v>
      </c>
      <c r="AD101" s="2">
        <v>70</v>
      </c>
      <c r="AE101" s="2">
        <v>69</v>
      </c>
      <c r="AF101" s="2">
        <v>71</v>
      </c>
      <c r="AG101" s="2">
        <v>71</v>
      </c>
      <c r="AH101" s="2">
        <v>72</v>
      </c>
      <c r="AI101" s="2">
        <v>71</v>
      </c>
      <c r="AJ101" s="2">
        <v>71</v>
      </c>
      <c r="AK101" s="2">
        <v>73</v>
      </c>
      <c r="AL101" s="2">
        <v>72</v>
      </c>
      <c r="AM101" s="2">
        <v>72</v>
      </c>
      <c r="AN101" s="2">
        <v>72</v>
      </c>
      <c r="AO101" s="2">
        <v>69</v>
      </c>
      <c r="AP101" s="2">
        <v>68</v>
      </c>
      <c r="AQ101" s="2">
        <v>71</v>
      </c>
      <c r="AR101" s="2">
        <v>73</v>
      </c>
      <c r="AS101" s="2">
        <v>75</v>
      </c>
      <c r="AT101" s="2">
        <v>73</v>
      </c>
      <c r="AU101" s="2">
        <v>71</v>
      </c>
      <c r="AV101" s="2">
        <v>74</v>
      </c>
      <c r="AW101" s="2">
        <v>73</v>
      </c>
      <c r="AX101" s="2">
        <v>72</v>
      </c>
      <c r="AY101" s="2">
        <v>74</v>
      </c>
      <c r="AZ101" s="2">
        <v>73</v>
      </c>
      <c r="BA101" s="25">
        <v>72</v>
      </c>
      <c r="BB101" s="25">
        <v>73</v>
      </c>
      <c r="BC101" s="25">
        <v>72</v>
      </c>
      <c r="BD101" s="25">
        <v>74</v>
      </c>
      <c r="BE101">
        <v>72</v>
      </c>
      <c r="BF101">
        <v>73</v>
      </c>
      <c r="BG101">
        <v>74</v>
      </c>
      <c r="BH101">
        <v>74</v>
      </c>
      <c r="BI101">
        <v>75</v>
      </c>
      <c r="BJ101">
        <v>75</v>
      </c>
      <c r="BK101">
        <v>75</v>
      </c>
      <c r="BL101">
        <v>74</v>
      </c>
      <c r="BM101" s="21"/>
    </row>
    <row r="102" spans="1:73" x14ac:dyDescent="0.2">
      <c r="A102">
        <v>51</v>
      </c>
      <c r="B102">
        <v>2</v>
      </c>
      <c r="C102" s="1">
        <v>51</v>
      </c>
      <c r="D102" s="3" t="s">
        <v>37</v>
      </c>
      <c r="E102" s="2">
        <f t="shared" si="12"/>
        <v>721</v>
      </c>
      <c r="F102" s="2">
        <f t="shared" si="13"/>
        <v>744.75</v>
      </c>
      <c r="G102" s="2">
        <f t="shared" si="14"/>
        <v>790</v>
      </c>
      <c r="H102" s="2">
        <f t="shared" si="15"/>
        <v>768.75</v>
      </c>
      <c r="I102" s="2">
        <f t="shared" si="16"/>
        <v>772.25</v>
      </c>
      <c r="J102" s="2">
        <f t="shared" si="17"/>
        <v>770</v>
      </c>
      <c r="K102" s="2">
        <f t="shared" si="18"/>
        <v>785.5</v>
      </c>
      <c r="L102" s="2">
        <f t="shared" si="19"/>
        <v>799.75</v>
      </c>
      <c r="M102" s="2">
        <f t="shared" si="20"/>
        <v>843</v>
      </c>
      <c r="N102" s="2">
        <f t="shared" si="21"/>
        <v>893.25</v>
      </c>
      <c r="O102" s="2">
        <f t="shared" si="22"/>
        <v>922.75</v>
      </c>
      <c r="P102" s="2">
        <f t="shared" si="23"/>
        <v>999.75</v>
      </c>
      <c r="Q102" s="2">
        <v>719</v>
      </c>
      <c r="R102" s="2">
        <v>716</v>
      </c>
      <c r="S102" s="2">
        <v>723</v>
      </c>
      <c r="T102" s="2">
        <v>726</v>
      </c>
      <c r="U102" s="2">
        <v>737</v>
      </c>
      <c r="V102" s="2">
        <v>747</v>
      </c>
      <c r="W102" s="2">
        <v>746</v>
      </c>
      <c r="X102" s="2">
        <v>749</v>
      </c>
      <c r="Y102" s="2">
        <v>786</v>
      </c>
      <c r="Z102" s="2">
        <v>781</v>
      </c>
      <c r="AA102" s="2">
        <v>794</v>
      </c>
      <c r="AB102" s="2">
        <v>799</v>
      </c>
      <c r="AC102" s="2">
        <v>761</v>
      </c>
      <c r="AD102" s="2">
        <v>757</v>
      </c>
      <c r="AE102" s="2">
        <v>772</v>
      </c>
      <c r="AF102" s="2">
        <v>785</v>
      </c>
      <c r="AG102" s="2">
        <v>778</v>
      </c>
      <c r="AH102" s="2">
        <v>774</v>
      </c>
      <c r="AI102" s="2">
        <v>763</v>
      </c>
      <c r="AJ102" s="2">
        <v>774</v>
      </c>
      <c r="AK102" s="2">
        <v>772</v>
      </c>
      <c r="AL102" s="2">
        <v>761</v>
      </c>
      <c r="AM102" s="2">
        <v>774</v>
      </c>
      <c r="AN102" s="2">
        <v>773</v>
      </c>
      <c r="AO102" s="2">
        <v>776</v>
      </c>
      <c r="AP102" s="2">
        <v>784</v>
      </c>
      <c r="AQ102" s="2">
        <v>793</v>
      </c>
      <c r="AR102" s="2">
        <v>789</v>
      </c>
      <c r="AS102" s="2">
        <v>794</v>
      </c>
      <c r="AT102" s="2">
        <v>791</v>
      </c>
      <c r="AU102" s="2">
        <v>800</v>
      </c>
      <c r="AV102" s="2">
        <v>814</v>
      </c>
      <c r="AW102" s="2">
        <v>831</v>
      </c>
      <c r="AX102" s="2">
        <v>840</v>
      </c>
      <c r="AY102" s="2">
        <v>844</v>
      </c>
      <c r="AZ102" s="2">
        <v>857</v>
      </c>
      <c r="BA102" s="25">
        <v>873</v>
      </c>
      <c r="BB102" s="25">
        <v>883</v>
      </c>
      <c r="BC102" s="25">
        <v>914</v>
      </c>
      <c r="BD102" s="25">
        <v>903</v>
      </c>
      <c r="BE102">
        <v>911</v>
      </c>
      <c r="BF102">
        <v>911</v>
      </c>
      <c r="BG102">
        <v>925</v>
      </c>
      <c r="BH102">
        <v>944</v>
      </c>
      <c r="BI102">
        <v>978</v>
      </c>
      <c r="BJ102">
        <v>986</v>
      </c>
      <c r="BK102" s="21">
        <v>1012</v>
      </c>
      <c r="BL102" s="21">
        <v>1023</v>
      </c>
      <c r="BM102" s="21"/>
      <c r="BT102" s="21"/>
      <c r="BU102" s="21"/>
    </row>
    <row r="103" spans="1:73" x14ac:dyDescent="0.2">
      <c r="A103">
        <v>51</v>
      </c>
      <c r="B103">
        <v>3</v>
      </c>
      <c r="C103" s="1">
        <v>511</v>
      </c>
      <c r="D103" t="s">
        <v>112</v>
      </c>
      <c r="E103" s="2">
        <f t="shared" si="12"/>
        <v>273</v>
      </c>
      <c r="F103" s="2">
        <f t="shared" si="13"/>
        <v>270</v>
      </c>
      <c r="G103" s="2">
        <f t="shared" si="14"/>
        <v>282.5</v>
      </c>
      <c r="H103" s="2">
        <f t="shared" si="15"/>
        <v>267.5</v>
      </c>
      <c r="I103" s="2">
        <f t="shared" si="16"/>
        <v>270.5</v>
      </c>
      <c r="J103" s="2">
        <f t="shared" si="17"/>
        <v>270.25</v>
      </c>
      <c r="K103" s="2">
        <f t="shared" si="18"/>
        <v>267</v>
      </c>
      <c r="L103" s="2">
        <f t="shared" si="19"/>
        <v>264.75</v>
      </c>
      <c r="M103" s="2">
        <f t="shared" si="20"/>
        <v>259.5</v>
      </c>
      <c r="N103" s="2">
        <f t="shared" si="21"/>
        <v>281.75</v>
      </c>
      <c r="O103" s="2">
        <f t="shared" si="22"/>
        <v>278.5</v>
      </c>
      <c r="P103" s="2">
        <f t="shared" si="23"/>
        <v>307.5</v>
      </c>
      <c r="Q103" s="2">
        <v>279</v>
      </c>
      <c r="R103" s="2">
        <v>272</v>
      </c>
      <c r="S103" s="2">
        <v>270</v>
      </c>
      <c r="T103" s="2">
        <v>271</v>
      </c>
      <c r="U103" s="2">
        <v>271</v>
      </c>
      <c r="V103" s="2">
        <v>276</v>
      </c>
      <c r="W103" s="2">
        <v>266</v>
      </c>
      <c r="X103" s="2">
        <v>267</v>
      </c>
      <c r="Y103" s="2">
        <v>285</v>
      </c>
      <c r="Z103" s="2">
        <v>281</v>
      </c>
      <c r="AA103" s="2">
        <v>282</v>
      </c>
      <c r="AB103" s="2">
        <v>282</v>
      </c>
      <c r="AC103" s="2">
        <v>263</v>
      </c>
      <c r="AD103" s="2">
        <v>267</v>
      </c>
      <c r="AE103" s="2">
        <v>270</v>
      </c>
      <c r="AF103" s="2">
        <v>270</v>
      </c>
      <c r="AG103" s="2">
        <v>275</v>
      </c>
      <c r="AH103" s="2">
        <v>272</v>
      </c>
      <c r="AI103" s="2">
        <v>267</v>
      </c>
      <c r="AJ103" s="2">
        <v>268</v>
      </c>
      <c r="AK103" s="2">
        <v>273</v>
      </c>
      <c r="AL103" s="2">
        <v>267</v>
      </c>
      <c r="AM103" s="2">
        <v>272</v>
      </c>
      <c r="AN103" s="2">
        <v>269</v>
      </c>
      <c r="AO103" s="2">
        <v>267</v>
      </c>
      <c r="AP103" s="2">
        <v>270</v>
      </c>
      <c r="AQ103" s="2">
        <v>266</v>
      </c>
      <c r="AR103" s="2">
        <v>265</v>
      </c>
      <c r="AS103" s="2">
        <v>267</v>
      </c>
      <c r="AT103" s="2">
        <v>265</v>
      </c>
      <c r="AU103" s="2">
        <v>266</v>
      </c>
      <c r="AV103" s="2">
        <v>261</v>
      </c>
      <c r="AW103" s="2">
        <v>261</v>
      </c>
      <c r="AX103" s="2">
        <v>254</v>
      </c>
      <c r="AY103" s="2">
        <v>259</v>
      </c>
      <c r="AZ103" s="2">
        <v>264</v>
      </c>
      <c r="BA103" s="25">
        <v>274</v>
      </c>
      <c r="BB103" s="25">
        <v>278</v>
      </c>
      <c r="BC103" s="25">
        <v>289</v>
      </c>
      <c r="BD103" s="25">
        <v>286</v>
      </c>
      <c r="BE103">
        <v>281</v>
      </c>
      <c r="BF103">
        <v>273</v>
      </c>
      <c r="BG103">
        <v>277</v>
      </c>
      <c r="BH103">
        <v>283</v>
      </c>
      <c r="BI103">
        <v>298</v>
      </c>
      <c r="BJ103">
        <v>304</v>
      </c>
      <c r="BK103">
        <v>313</v>
      </c>
      <c r="BL103">
        <v>315</v>
      </c>
      <c r="BM103" s="21"/>
    </row>
    <row r="104" spans="1:73" x14ac:dyDescent="0.2">
      <c r="A104">
        <v>51</v>
      </c>
      <c r="B104">
        <v>4</v>
      </c>
      <c r="C104" s="1">
        <v>5112</v>
      </c>
      <c r="D104" t="s">
        <v>141</v>
      </c>
      <c r="E104" s="2">
        <f t="shared" si="12"/>
        <v>139.25</v>
      </c>
      <c r="F104" s="2">
        <f t="shared" si="13"/>
        <v>128.75</v>
      </c>
      <c r="G104" s="2">
        <f t="shared" si="14"/>
        <v>130</v>
      </c>
      <c r="H104" s="2">
        <f t="shared" si="15"/>
        <v>126.75</v>
      </c>
      <c r="I104" s="2">
        <f t="shared" si="16"/>
        <v>129.25</v>
      </c>
      <c r="J104" s="2">
        <f t="shared" si="17"/>
        <v>133.5</v>
      </c>
      <c r="K104" s="2">
        <f t="shared" si="18"/>
        <v>128.25</v>
      </c>
      <c r="L104" s="2">
        <f t="shared" si="19"/>
        <v>127.5</v>
      </c>
      <c r="M104" s="2">
        <f t="shared" si="20"/>
        <v>129</v>
      </c>
      <c r="N104" s="2">
        <f t="shared" si="21"/>
        <v>150</v>
      </c>
      <c r="O104" s="2">
        <f t="shared" si="22"/>
        <v>148.5</v>
      </c>
      <c r="P104" s="2">
        <f t="shared" si="23"/>
        <v>172.25</v>
      </c>
      <c r="Q104" s="2">
        <v>144</v>
      </c>
      <c r="R104" s="2">
        <v>141</v>
      </c>
      <c r="S104" s="2">
        <v>136</v>
      </c>
      <c r="T104" s="2">
        <v>136</v>
      </c>
      <c r="U104" s="2">
        <v>133</v>
      </c>
      <c r="V104" s="2">
        <v>132</v>
      </c>
      <c r="W104" s="2">
        <v>126</v>
      </c>
      <c r="X104" s="2">
        <v>124</v>
      </c>
      <c r="Y104" s="2">
        <v>132</v>
      </c>
      <c r="Z104" s="2">
        <v>129</v>
      </c>
      <c r="AA104" s="2">
        <v>130</v>
      </c>
      <c r="AB104" s="2">
        <v>129</v>
      </c>
      <c r="AC104" s="2">
        <v>123</v>
      </c>
      <c r="AD104" s="2">
        <v>126</v>
      </c>
      <c r="AE104" s="2">
        <v>129</v>
      </c>
      <c r="AF104" s="2">
        <v>129</v>
      </c>
      <c r="AG104" s="2">
        <v>129</v>
      </c>
      <c r="AH104" s="2">
        <v>129</v>
      </c>
      <c r="AI104" s="2">
        <v>129</v>
      </c>
      <c r="AJ104" s="2">
        <v>130</v>
      </c>
      <c r="AK104" s="2">
        <v>136</v>
      </c>
      <c r="AL104" s="2">
        <v>132</v>
      </c>
      <c r="AM104" s="2">
        <v>135</v>
      </c>
      <c r="AN104" s="2">
        <v>131</v>
      </c>
      <c r="AO104" s="2">
        <v>128</v>
      </c>
      <c r="AP104" s="2">
        <v>129</v>
      </c>
      <c r="AQ104" s="2">
        <v>129</v>
      </c>
      <c r="AR104" s="2">
        <v>127</v>
      </c>
      <c r="AS104" s="2">
        <v>130</v>
      </c>
      <c r="AT104" s="2">
        <v>126</v>
      </c>
      <c r="AU104" s="2">
        <v>128</v>
      </c>
      <c r="AV104" s="2">
        <v>126</v>
      </c>
      <c r="AW104" s="2">
        <v>130</v>
      </c>
      <c r="AX104" s="2">
        <v>125</v>
      </c>
      <c r="AY104" s="2">
        <v>129</v>
      </c>
      <c r="AZ104" s="2">
        <v>132</v>
      </c>
      <c r="BA104" s="25">
        <v>144</v>
      </c>
      <c r="BB104" s="25">
        <v>147</v>
      </c>
      <c r="BC104" s="25">
        <v>156</v>
      </c>
      <c r="BD104" s="25">
        <v>153</v>
      </c>
      <c r="BE104">
        <v>151</v>
      </c>
      <c r="BF104">
        <v>146</v>
      </c>
      <c r="BG104">
        <v>147</v>
      </c>
      <c r="BH104">
        <v>150</v>
      </c>
      <c r="BI104">
        <v>165</v>
      </c>
      <c r="BJ104">
        <v>171</v>
      </c>
      <c r="BK104">
        <v>177</v>
      </c>
      <c r="BL104">
        <v>176</v>
      </c>
      <c r="BM104" s="21"/>
    </row>
    <row r="105" spans="1:73" x14ac:dyDescent="0.2">
      <c r="A105">
        <v>51</v>
      </c>
      <c r="B105">
        <v>3</v>
      </c>
      <c r="C105" s="1">
        <v>512</v>
      </c>
      <c r="D105" t="s">
        <v>113</v>
      </c>
      <c r="E105" s="2">
        <f t="shared" si="12"/>
        <v>116.25</v>
      </c>
      <c r="F105" s="2">
        <f t="shared" si="13"/>
        <v>131.25</v>
      </c>
      <c r="G105" s="2">
        <f t="shared" si="14"/>
        <v>146.5</v>
      </c>
      <c r="H105" s="2">
        <f t="shared" si="15"/>
        <v>143.5</v>
      </c>
      <c r="I105" s="2">
        <f t="shared" si="16"/>
        <v>138.25</v>
      </c>
      <c r="J105" s="2">
        <f t="shared" si="17"/>
        <v>141.5</v>
      </c>
      <c r="K105" s="2">
        <f t="shared" si="18"/>
        <v>147</v>
      </c>
      <c r="L105" s="2">
        <f t="shared" si="19"/>
        <v>154</v>
      </c>
      <c r="M105" s="2">
        <f t="shared" si="20"/>
        <v>180.25</v>
      </c>
      <c r="N105" s="2">
        <f t="shared" si="21"/>
        <v>188.75</v>
      </c>
      <c r="O105" s="2">
        <f t="shared" si="22"/>
        <v>200.25</v>
      </c>
      <c r="P105" s="2">
        <f t="shared" si="23"/>
        <v>218.25</v>
      </c>
      <c r="Q105" s="2">
        <v>113</v>
      </c>
      <c r="R105" s="2">
        <v>116</v>
      </c>
      <c r="S105" s="2">
        <v>118</v>
      </c>
      <c r="T105" s="2">
        <v>118</v>
      </c>
      <c r="U105" s="2">
        <v>123</v>
      </c>
      <c r="V105" s="2">
        <v>129</v>
      </c>
      <c r="W105" s="2">
        <v>133</v>
      </c>
      <c r="X105" s="2">
        <v>140</v>
      </c>
      <c r="Y105" s="2">
        <v>144</v>
      </c>
      <c r="Z105" s="2">
        <v>144</v>
      </c>
      <c r="AA105" s="2">
        <v>150</v>
      </c>
      <c r="AB105" s="2">
        <v>148</v>
      </c>
      <c r="AC105" s="2">
        <v>139</v>
      </c>
      <c r="AD105" s="2">
        <v>141</v>
      </c>
      <c r="AE105" s="2">
        <v>146</v>
      </c>
      <c r="AF105" s="2">
        <v>148</v>
      </c>
      <c r="AG105" s="2">
        <v>140</v>
      </c>
      <c r="AH105" s="2">
        <v>141</v>
      </c>
      <c r="AI105" s="2">
        <v>133</v>
      </c>
      <c r="AJ105" s="2">
        <v>139</v>
      </c>
      <c r="AK105" s="2">
        <v>139</v>
      </c>
      <c r="AL105" s="2">
        <v>138</v>
      </c>
      <c r="AM105" s="2">
        <v>145</v>
      </c>
      <c r="AN105" s="2">
        <v>144</v>
      </c>
      <c r="AO105" s="2">
        <v>149</v>
      </c>
      <c r="AP105" s="2">
        <v>146</v>
      </c>
      <c r="AQ105" s="2">
        <v>148</v>
      </c>
      <c r="AR105" s="2">
        <v>145</v>
      </c>
      <c r="AS105" s="2">
        <v>149</v>
      </c>
      <c r="AT105" s="2">
        <v>150</v>
      </c>
      <c r="AU105" s="2">
        <v>151</v>
      </c>
      <c r="AV105" s="2">
        <v>166</v>
      </c>
      <c r="AW105" s="2">
        <v>176</v>
      </c>
      <c r="AX105" s="2">
        <v>181</v>
      </c>
      <c r="AY105" s="2">
        <v>181</v>
      </c>
      <c r="AZ105" s="2">
        <v>183</v>
      </c>
      <c r="BA105" s="25">
        <v>182</v>
      </c>
      <c r="BB105" s="25">
        <v>184</v>
      </c>
      <c r="BC105" s="25">
        <v>194</v>
      </c>
      <c r="BD105" s="25">
        <v>195</v>
      </c>
      <c r="BE105">
        <v>196</v>
      </c>
      <c r="BF105">
        <v>196</v>
      </c>
      <c r="BG105">
        <v>200</v>
      </c>
      <c r="BH105">
        <v>209</v>
      </c>
      <c r="BI105">
        <v>213</v>
      </c>
      <c r="BJ105">
        <v>215</v>
      </c>
      <c r="BK105">
        <v>222</v>
      </c>
      <c r="BL105">
        <v>223</v>
      </c>
      <c r="BM105" s="21"/>
    </row>
    <row r="106" spans="1:73" x14ac:dyDescent="0.2">
      <c r="A106">
        <v>51</v>
      </c>
      <c r="B106">
        <v>3</v>
      </c>
      <c r="C106" s="1">
        <v>515</v>
      </c>
      <c r="D106" t="s">
        <v>114</v>
      </c>
      <c r="E106" s="2">
        <f t="shared" si="12"/>
        <v>32.75</v>
      </c>
      <c r="F106" s="2">
        <f t="shared" si="13"/>
        <v>36.5</v>
      </c>
      <c r="G106" s="2">
        <f t="shared" si="14"/>
        <v>40.25</v>
      </c>
      <c r="H106" s="2">
        <f t="shared" si="15"/>
        <v>38.25</v>
      </c>
      <c r="I106" s="2">
        <f t="shared" si="16"/>
        <v>33.75</v>
      </c>
      <c r="J106" s="2">
        <f t="shared" si="17"/>
        <v>32.75</v>
      </c>
      <c r="K106" s="2">
        <f t="shared" si="18"/>
        <v>36.75</v>
      </c>
      <c r="L106" s="2">
        <f t="shared" si="19"/>
        <v>34.25</v>
      </c>
      <c r="M106" s="2">
        <f t="shared" si="20"/>
        <v>32.75</v>
      </c>
      <c r="N106" s="2">
        <f t="shared" si="21"/>
        <v>34</v>
      </c>
      <c r="O106" s="2">
        <f t="shared" si="22"/>
        <v>35</v>
      </c>
      <c r="P106" s="2">
        <f t="shared" si="23"/>
        <v>36.25</v>
      </c>
      <c r="Q106" s="2">
        <v>32</v>
      </c>
      <c r="R106" s="2">
        <v>31</v>
      </c>
      <c r="S106" s="2">
        <v>34</v>
      </c>
      <c r="T106" s="2">
        <v>34</v>
      </c>
      <c r="U106" s="2">
        <v>35</v>
      </c>
      <c r="V106" s="2">
        <v>37</v>
      </c>
      <c r="W106" s="2">
        <v>36</v>
      </c>
      <c r="X106" s="2">
        <v>38</v>
      </c>
      <c r="Y106" s="2">
        <v>38</v>
      </c>
      <c r="Z106" s="2">
        <v>41</v>
      </c>
      <c r="AA106" s="2">
        <v>40</v>
      </c>
      <c r="AB106" s="2">
        <v>42</v>
      </c>
      <c r="AC106" s="2">
        <v>39</v>
      </c>
      <c r="AD106" s="2">
        <v>39</v>
      </c>
      <c r="AE106" s="2">
        <v>39</v>
      </c>
      <c r="AF106" s="2">
        <v>36</v>
      </c>
      <c r="AG106" s="2">
        <v>34</v>
      </c>
      <c r="AH106" s="2">
        <v>34</v>
      </c>
      <c r="AI106" s="2">
        <v>34</v>
      </c>
      <c r="AJ106" s="2">
        <v>33</v>
      </c>
      <c r="AK106" s="2">
        <v>33</v>
      </c>
      <c r="AL106" s="2">
        <v>33</v>
      </c>
      <c r="AM106" s="2">
        <v>33</v>
      </c>
      <c r="AN106" s="2">
        <v>32</v>
      </c>
      <c r="AO106" s="2">
        <v>36</v>
      </c>
      <c r="AP106" s="2">
        <v>36</v>
      </c>
      <c r="AQ106" s="2">
        <v>37</v>
      </c>
      <c r="AR106" s="2">
        <v>38</v>
      </c>
      <c r="AS106" s="2">
        <v>37</v>
      </c>
      <c r="AT106" s="2">
        <v>33</v>
      </c>
      <c r="AU106" s="2">
        <v>33</v>
      </c>
      <c r="AV106" s="2">
        <v>34</v>
      </c>
      <c r="AW106" s="2">
        <v>34</v>
      </c>
      <c r="AX106" s="2">
        <v>33</v>
      </c>
      <c r="AY106" s="2">
        <v>32</v>
      </c>
      <c r="AZ106" s="2">
        <v>32</v>
      </c>
      <c r="BA106" s="25">
        <v>33</v>
      </c>
      <c r="BB106" s="25">
        <v>33</v>
      </c>
      <c r="BC106" s="25">
        <v>36</v>
      </c>
      <c r="BD106" s="25">
        <v>34</v>
      </c>
      <c r="BE106">
        <v>34</v>
      </c>
      <c r="BF106">
        <v>33</v>
      </c>
      <c r="BG106">
        <v>36</v>
      </c>
      <c r="BH106">
        <v>37</v>
      </c>
      <c r="BI106">
        <v>38</v>
      </c>
      <c r="BJ106">
        <v>36</v>
      </c>
      <c r="BK106">
        <v>36</v>
      </c>
      <c r="BL106">
        <v>35</v>
      </c>
      <c r="BM106" s="21"/>
    </row>
    <row r="107" spans="1:73" x14ac:dyDescent="0.2">
      <c r="A107">
        <v>51</v>
      </c>
      <c r="B107">
        <v>3</v>
      </c>
      <c r="C107" s="4">
        <v>516</v>
      </c>
      <c r="D107" s="5" t="s">
        <v>115</v>
      </c>
      <c r="E107" s="2">
        <f t="shared" si="12"/>
        <v>26.5</v>
      </c>
      <c r="F107" s="2">
        <f t="shared" si="13"/>
        <v>29.75</v>
      </c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>
        <v>25</v>
      </c>
      <c r="R107" s="2">
        <v>25</v>
      </c>
      <c r="S107" s="2">
        <v>27</v>
      </c>
      <c r="T107" s="2">
        <v>29</v>
      </c>
      <c r="U107" s="2">
        <v>29</v>
      </c>
      <c r="V107" s="2">
        <v>30</v>
      </c>
      <c r="W107" s="2">
        <v>30</v>
      </c>
      <c r="X107" s="2">
        <v>30</v>
      </c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5"/>
      <c r="BB107" s="25"/>
      <c r="BC107" s="25"/>
      <c r="BD107" s="25"/>
      <c r="BM107" s="21"/>
    </row>
    <row r="108" spans="1:73" x14ac:dyDescent="0.2">
      <c r="A108">
        <v>51</v>
      </c>
      <c r="B108">
        <v>3</v>
      </c>
      <c r="C108" s="1">
        <v>517</v>
      </c>
      <c r="D108" t="s">
        <v>116</v>
      </c>
      <c r="E108" s="2">
        <f t="shared" si="12"/>
        <v>96</v>
      </c>
      <c r="F108" s="2">
        <f t="shared" si="13"/>
        <v>92.75</v>
      </c>
      <c r="G108" s="2">
        <f t="shared" si="14"/>
        <v>149</v>
      </c>
      <c r="H108" s="2">
        <f t="shared" si="15"/>
        <v>142.5</v>
      </c>
      <c r="I108" s="2">
        <f t="shared" si="16"/>
        <v>150</v>
      </c>
      <c r="J108" s="2">
        <f t="shared" si="17"/>
        <v>148.5</v>
      </c>
      <c r="K108" s="2">
        <f t="shared" si="18"/>
        <v>146</v>
      </c>
      <c r="L108" s="2">
        <f t="shared" si="19"/>
        <v>129</v>
      </c>
      <c r="M108" s="2">
        <f t="shared" si="20"/>
        <v>130</v>
      </c>
      <c r="N108" s="2">
        <f t="shared" si="21"/>
        <v>121.75</v>
      </c>
      <c r="O108" s="2">
        <f t="shared" si="22"/>
        <v>118.75</v>
      </c>
      <c r="P108" s="2">
        <f t="shared" si="23"/>
        <v>118.75</v>
      </c>
      <c r="Q108" s="2">
        <v>97</v>
      </c>
      <c r="R108" s="2">
        <v>96</v>
      </c>
      <c r="S108" s="2">
        <v>96</v>
      </c>
      <c r="T108" s="2">
        <v>95</v>
      </c>
      <c r="U108" s="2">
        <v>93</v>
      </c>
      <c r="V108" s="2">
        <v>93</v>
      </c>
      <c r="W108" s="2">
        <v>94</v>
      </c>
      <c r="X108" s="2">
        <v>91</v>
      </c>
      <c r="Y108" s="2">
        <v>151</v>
      </c>
      <c r="Z108" s="2">
        <v>148</v>
      </c>
      <c r="AA108" s="2">
        <v>146</v>
      </c>
      <c r="AB108" s="2">
        <v>151</v>
      </c>
      <c r="AC108" s="2">
        <v>145</v>
      </c>
      <c r="AD108" s="2">
        <v>141</v>
      </c>
      <c r="AE108" s="2">
        <v>141</v>
      </c>
      <c r="AF108" s="2">
        <v>143</v>
      </c>
      <c r="AG108" s="2">
        <v>145</v>
      </c>
      <c r="AH108" s="2">
        <v>150</v>
      </c>
      <c r="AI108" s="2">
        <v>151</v>
      </c>
      <c r="AJ108" s="2">
        <v>154</v>
      </c>
      <c r="AK108" s="2">
        <v>150</v>
      </c>
      <c r="AL108" s="2">
        <v>148</v>
      </c>
      <c r="AM108" s="2">
        <v>149</v>
      </c>
      <c r="AN108" s="2">
        <v>147</v>
      </c>
      <c r="AO108" s="2">
        <v>148</v>
      </c>
      <c r="AP108" s="2">
        <v>148</v>
      </c>
      <c r="AQ108" s="2">
        <v>146</v>
      </c>
      <c r="AR108" s="2">
        <v>142</v>
      </c>
      <c r="AS108" s="2">
        <v>127</v>
      </c>
      <c r="AT108" s="2">
        <v>128</v>
      </c>
      <c r="AU108" s="2">
        <v>129</v>
      </c>
      <c r="AV108" s="2">
        <v>132</v>
      </c>
      <c r="AW108" s="2">
        <v>130</v>
      </c>
      <c r="AX108" s="2">
        <v>132</v>
      </c>
      <c r="AY108" s="2">
        <v>129</v>
      </c>
      <c r="AZ108" s="2">
        <v>129</v>
      </c>
      <c r="BA108" s="25">
        <v>125</v>
      </c>
      <c r="BB108" s="25">
        <v>120</v>
      </c>
      <c r="BC108" s="25">
        <v>123</v>
      </c>
      <c r="BD108" s="25">
        <v>119</v>
      </c>
      <c r="BE108">
        <v>118</v>
      </c>
      <c r="BF108">
        <v>118</v>
      </c>
      <c r="BG108">
        <v>120</v>
      </c>
      <c r="BH108">
        <v>119</v>
      </c>
      <c r="BI108">
        <v>121</v>
      </c>
      <c r="BJ108">
        <v>116</v>
      </c>
      <c r="BK108">
        <v>118</v>
      </c>
      <c r="BL108">
        <v>120</v>
      </c>
      <c r="BM108" s="21"/>
    </row>
    <row r="109" spans="1:73" x14ac:dyDescent="0.2">
      <c r="A109">
        <v>51</v>
      </c>
      <c r="B109">
        <v>3</v>
      </c>
      <c r="C109" s="1">
        <v>518</v>
      </c>
      <c r="D109" t="s">
        <v>117</v>
      </c>
      <c r="E109" s="2">
        <f t="shared" si="12"/>
        <v>158.5</v>
      </c>
      <c r="F109" s="2">
        <f t="shared" si="13"/>
        <v>163.25</v>
      </c>
      <c r="G109" s="2">
        <f t="shared" si="14"/>
        <v>99.25</v>
      </c>
      <c r="H109" s="2">
        <f t="shared" si="15"/>
        <v>102</v>
      </c>
      <c r="I109" s="2">
        <f t="shared" si="16"/>
        <v>96.5</v>
      </c>
      <c r="J109" s="2">
        <f t="shared" si="17"/>
        <v>89.25</v>
      </c>
      <c r="K109" s="2">
        <f t="shared" si="18"/>
        <v>93.5</v>
      </c>
      <c r="L109" s="2">
        <f t="shared" si="19"/>
        <v>102</v>
      </c>
      <c r="M109" s="2">
        <f t="shared" si="20"/>
        <v>112.25</v>
      </c>
      <c r="N109" s="2">
        <f t="shared" si="21"/>
        <v>124.5</v>
      </c>
      <c r="O109" s="2">
        <f t="shared" si="22"/>
        <v>126.5</v>
      </c>
      <c r="P109" s="2">
        <f t="shared" si="23"/>
        <v>146.5</v>
      </c>
      <c r="Q109" s="2">
        <v>156</v>
      </c>
      <c r="R109" s="2">
        <v>159</v>
      </c>
      <c r="S109" s="2">
        <v>160</v>
      </c>
      <c r="T109" s="2">
        <v>159</v>
      </c>
      <c r="U109" s="2">
        <v>164</v>
      </c>
      <c r="V109" s="2">
        <v>160</v>
      </c>
      <c r="W109" s="2">
        <v>166</v>
      </c>
      <c r="X109" s="2">
        <v>163</v>
      </c>
      <c r="Y109" s="2">
        <v>99</v>
      </c>
      <c r="Z109" s="2">
        <v>98</v>
      </c>
      <c r="AA109" s="2">
        <v>100</v>
      </c>
      <c r="AB109" s="2">
        <v>100</v>
      </c>
      <c r="AC109" s="2">
        <v>102</v>
      </c>
      <c r="AD109" s="2">
        <v>100</v>
      </c>
      <c r="AE109" s="2">
        <v>102</v>
      </c>
      <c r="AF109" s="2">
        <v>104</v>
      </c>
      <c r="AG109" s="2">
        <v>101</v>
      </c>
      <c r="AH109" s="2">
        <v>95</v>
      </c>
      <c r="AI109" s="2">
        <v>95</v>
      </c>
      <c r="AJ109" s="2">
        <v>95</v>
      </c>
      <c r="AK109" s="2">
        <v>91</v>
      </c>
      <c r="AL109" s="2">
        <v>88</v>
      </c>
      <c r="AM109" s="2">
        <v>88</v>
      </c>
      <c r="AN109" s="2">
        <v>90</v>
      </c>
      <c r="AO109" s="2">
        <v>89</v>
      </c>
      <c r="AP109" s="2">
        <v>92</v>
      </c>
      <c r="AQ109" s="2">
        <v>95</v>
      </c>
      <c r="AR109" s="2">
        <v>98</v>
      </c>
      <c r="AS109" s="2">
        <v>98</v>
      </c>
      <c r="AT109" s="2">
        <v>101</v>
      </c>
      <c r="AU109" s="2">
        <v>104</v>
      </c>
      <c r="AV109" s="2">
        <v>105</v>
      </c>
      <c r="AW109" s="2">
        <v>105</v>
      </c>
      <c r="AX109" s="2">
        <v>112</v>
      </c>
      <c r="AY109" s="2">
        <v>116</v>
      </c>
      <c r="AZ109" s="2">
        <v>116</v>
      </c>
      <c r="BA109" s="25">
        <v>123</v>
      </c>
      <c r="BB109" s="25">
        <v>122</v>
      </c>
      <c r="BC109" s="25">
        <v>128</v>
      </c>
      <c r="BD109" s="25">
        <v>125</v>
      </c>
      <c r="BE109">
        <v>128</v>
      </c>
      <c r="BF109">
        <v>126</v>
      </c>
      <c r="BG109">
        <v>124</v>
      </c>
      <c r="BH109">
        <v>128</v>
      </c>
      <c r="BI109">
        <v>139</v>
      </c>
      <c r="BJ109">
        <v>143</v>
      </c>
      <c r="BK109">
        <v>150</v>
      </c>
      <c r="BL109">
        <v>154</v>
      </c>
      <c r="BM109" s="21"/>
    </row>
    <row r="110" spans="1:73" x14ac:dyDescent="0.2">
      <c r="A110">
        <v>51</v>
      </c>
      <c r="B110">
        <v>3</v>
      </c>
      <c r="C110" s="1">
        <v>519</v>
      </c>
      <c r="D110" t="s">
        <v>118</v>
      </c>
      <c r="E110" s="2">
        <f t="shared" si="12"/>
        <v>26.25</v>
      </c>
      <c r="F110" s="2">
        <f t="shared" si="13"/>
        <v>29.75</v>
      </c>
      <c r="G110" s="2">
        <f t="shared" si="14"/>
        <v>80.75</v>
      </c>
      <c r="H110" s="2">
        <f t="shared" si="15"/>
        <v>90.5</v>
      </c>
      <c r="I110" s="2">
        <f t="shared" si="16"/>
        <v>100.25</v>
      </c>
      <c r="J110" s="2">
        <f t="shared" si="17"/>
        <v>105.75</v>
      </c>
      <c r="K110" s="2">
        <f t="shared" si="18"/>
        <v>111</v>
      </c>
      <c r="L110" s="2">
        <f t="shared" si="19"/>
        <v>131</v>
      </c>
      <c r="M110" s="2">
        <f t="shared" si="20"/>
        <v>143.75</v>
      </c>
      <c r="N110" s="2">
        <f t="shared" si="21"/>
        <v>160.25</v>
      </c>
      <c r="O110" s="2">
        <f t="shared" si="22"/>
        <v>184.75</v>
      </c>
      <c r="P110" s="2">
        <f t="shared" si="23"/>
        <v>197</v>
      </c>
      <c r="Q110" s="2">
        <v>25</v>
      </c>
      <c r="R110" s="2">
        <v>25</v>
      </c>
      <c r="S110" s="2">
        <v>26</v>
      </c>
      <c r="T110" s="2">
        <v>29</v>
      </c>
      <c r="U110" s="2">
        <v>30</v>
      </c>
      <c r="V110" s="2">
        <v>30</v>
      </c>
      <c r="W110" s="2">
        <v>30</v>
      </c>
      <c r="X110" s="2">
        <v>29</v>
      </c>
      <c r="Y110" s="2">
        <v>76</v>
      </c>
      <c r="Z110" s="2">
        <v>77</v>
      </c>
      <c r="AA110" s="2">
        <v>85</v>
      </c>
      <c r="AB110" s="2">
        <v>85</v>
      </c>
      <c r="AC110" s="2">
        <v>85</v>
      </c>
      <c r="AD110" s="2">
        <v>85</v>
      </c>
      <c r="AE110" s="2">
        <v>91</v>
      </c>
      <c r="AF110" s="2">
        <v>101</v>
      </c>
      <c r="AG110" s="2">
        <v>100</v>
      </c>
      <c r="AH110" s="2">
        <v>99</v>
      </c>
      <c r="AI110" s="2">
        <v>100</v>
      </c>
      <c r="AJ110" s="2">
        <v>102</v>
      </c>
      <c r="AK110" s="2">
        <v>104</v>
      </c>
      <c r="AL110" s="2">
        <v>105</v>
      </c>
      <c r="AM110" s="2">
        <v>106</v>
      </c>
      <c r="AN110" s="2">
        <v>108</v>
      </c>
      <c r="AO110" s="2">
        <v>105</v>
      </c>
      <c r="AP110" s="2">
        <v>106</v>
      </c>
      <c r="AQ110" s="2">
        <v>116</v>
      </c>
      <c r="AR110" s="2">
        <v>117</v>
      </c>
      <c r="AS110" s="2">
        <v>131</v>
      </c>
      <c r="AT110" s="2">
        <v>129</v>
      </c>
      <c r="AU110" s="2">
        <v>132</v>
      </c>
      <c r="AV110" s="2">
        <v>132</v>
      </c>
      <c r="AW110" s="2">
        <v>141</v>
      </c>
      <c r="AX110" s="2">
        <v>144</v>
      </c>
      <c r="AY110" s="2">
        <v>142</v>
      </c>
      <c r="AZ110" s="2">
        <v>148</v>
      </c>
      <c r="BA110" s="25">
        <v>154</v>
      </c>
      <c r="BB110" s="25">
        <v>162</v>
      </c>
      <c r="BC110" s="25">
        <v>161</v>
      </c>
      <c r="BD110" s="25">
        <v>164</v>
      </c>
      <c r="BE110">
        <v>176</v>
      </c>
      <c r="BF110">
        <v>187</v>
      </c>
      <c r="BG110">
        <v>187</v>
      </c>
      <c r="BH110">
        <v>189</v>
      </c>
      <c r="BI110">
        <v>192</v>
      </c>
      <c r="BJ110">
        <v>196</v>
      </c>
      <c r="BK110">
        <v>198</v>
      </c>
      <c r="BL110">
        <v>202</v>
      </c>
      <c r="BM110" s="21"/>
    </row>
    <row r="111" spans="1:73" x14ac:dyDescent="0.2">
      <c r="A111">
        <v>51</v>
      </c>
      <c r="B111">
        <v>5</v>
      </c>
      <c r="C111" s="1">
        <v>51913</v>
      </c>
      <c r="D111" t="s">
        <v>156</v>
      </c>
      <c r="E111" s="2"/>
      <c r="F111" s="2"/>
      <c r="G111" s="2">
        <f t="shared" si="14"/>
        <v>50.5</v>
      </c>
      <c r="H111" s="2">
        <f t="shared" si="15"/>
        <v>60</v>
      </c>
      <c r="I111" s="2">
        <f t="shared" si="16"/>
        <v>68.25</v>
      </c>
      <c r="J111" s="2">
        <f t="shared" si="17"/>
        <v>75</v>
      </c>
      <c r="K111" s="2">
        <f t="shared" si="18"/>
        <v>78</v>
      </c>
      <c r="L111" s="2">
        <f t="shared" si="19"/>
        <v>95.5</v>
      </c>
      <c r="M111" s="2">
        <f t="shared" si="20"/>
        <v>106.75</v>
      </c>
      <c r="N111" s="2">
        <f t="shared" si="21"/>
        <v>120.5</v>
      </c>
      <c r="O111" s="2">
        <f t="shared" si="22"/>
        <v>146.75</v>
      </c>
      <c r="P111" s="2">
        <f t="shared" si="23"/>
        <v>160</v>
      </c>
      <c r="Q111" s="2"/>
      <c r="R111" s="2"/>
      <c r="S111" s="2"/>
      <c r="T111" s="2"/>
      <c r="U111" s="2"/>
      <c r="V111" s="2"/>
      <c r="W111" s="2"/>
      <c r="X111" s="2"/>
      <c r="Y111" s="2">
        <v>47</v>
      </c>
      <c r="Z111" s="2">
        <v>46</v>
      </c>
      <c r="AA111" s="2">
        <v>54</v>
      </c>
      <c r="AB111" s="2">
        <v>55</v>
      </c>
      <c r="AC111" s="2">
        <v>56</v>
      </c>
      <c r="AD111" s="2">
        <v>55</v>
      </c>
      <c r="AE111" s="2">
        <v>60</v>
      </c>
      <c r="AF111" s="2">
        <v>69</v>
      </c>
      <c r="AG111" s="2">
        <v>68</v>
      </c>
      <c r="AH111" s="2">
        <v>67</v>
      </c>
      <c r="AI111" s="2">
        <v>68</v>
      </c>
      <c r="AJ111" s="2">
        <v>70</v>
      </c>
      <c r="AK111" s="2">
        <v>74</v>
      </c>
      <c r="AL111" s="2">
        <v>74</v>
      </c>
      <c r="AM111" s="2">
        <v>75</v>
      </c>
      <c r="AN111" s="2">
        <v>77</v>
      </c>
      <c r="AO111" s="2">
        <v>73</v>
      </c>
      <c r="AP111" s="2">
        <v>74</v>
      </c>
      <c r="AQ111" s="2">
        <v>82</v>
      </c>
      <c r="AR111" s="2">
        <v>83</v>
      </c>
      <c r="AS111" s="2">
        <v>95</v>
      </c>
      <c r="AT111" s="2">
        <v>94</v>
      </c>
      <c r="AU111" s="2">
        <v>97</v>
      </c>
      <c r="AV111" s="2">
        <v>96</v>
      </c>
      <c r="AW111" s="2">
        <v>104</v>
      </c>
      <c r="AX111" s="2">
        <v>108</v>
      </c>
      <c r="AY111" s="2">
        <v>105</v>
      </c>
      <c r="AZ111" s="2">
        <v>110</v>
      </c>
      <c r="BA111">
        <v>115</v>
      </c>
      <c r="BB111">
        <v>121</v>
      </c>
      <c r="BC111">
        <v>121</v>
      </c>
      <c r="BD111">
        <v>125</v>
      </c>
      <c r="BE111">
        <v>138</v>
      </c>
      <c r="BF111">
        <v>148</v>
      </c>
      <c r="BG111">
        <v>149</v>
      </c>
      <c r="BH111">
        <v>152</v>
      </c>
      <c r="BI111">
        <v>155</v>
      </c>
      <c r="BJ111">
        <v>159</v>
      </c>
      <c r="BK111">
        <v>161</v>
      </c>
      <c r="BL111">
        <v>165</v>
      </c>
      <c r="BM111" s="21"/>
    </row>
    <row r="112" spans="1:73" x14ac:dyDescent="0.2">
      <c r="A112">
        <v>10</v>
      </c>
      <c r="B112">
        <v>1</v>
      </c>
      <c r="C112" s="1">
        <v>1023</v>
      </c>
      <c r="D112" s="3" t="s">
        <v>38</v>
      </c>
      <c r="E112" s="2">
        <f t="shared" si="12"/>
        <v>3046.75</v>
      </c>
      <c r="F112" s="2">
        <f t="shared" si="13"/>
        <v>3184.25</v>
      </c>
      <c r="G112" s="2">
        <f t="shared" si="14"/>
        <v>3481.75</v>
      </c>
      <c r="H112" s="2">
        <f t="shared" si="15"/>
        <v>3429</v>
      </c>
      <c r="I112" s="2">
        <f t="shared" si="16"/>
        <v>3399.75</v>
      </c>
      <c r="J112" s="2">
        <f t="shared" si="17"/>
        <v>3388.5</v>
      </c>
      <c r="K112" s="2">
        <f t="shared" si="18"/>
        <v>3454.25</v>
      </c>
      <c r="L112" s="2">
        <f t="shared" si="19"/>
        <v>3548.5</v>
      </c>
      <c r="M112" s="2">
        <f t="shared" si="20"/>
        <v>3677</v>
      </c>
      <c r="N112" s="2">
        <f t="shared" si="21"/>
        <v>3848.25</v>
      </c>
      <c r="O112" s="2">
        <f t="shared" si="22"/>
        <v>3991.75</v>
      </c>
      <c r="P112" s="2">
        <f t="shared" si="23"/>
        <v>4181.5</v>
      </c>
      <c r="Q112" s="2">
        <v>3006</v>
      </c>
      <c r="R112" s="2">
        <v>3014</v>
      </c>
      <c r="S112" s="2">
        <v>3080</v>
      </c>
      <c r="T112" s="2">
        <v>3087</v>
      </c>
      <c r="U112" s="2">
        <v>3145</v>
      </c>
      <c r="V112" s="2">
        <v>3166</v>
      </c>
      <c r="W112" s="2">
        <v>3195</v>
      </c>
      <c r="X112" s="2">
        <v>3231</v>
      </c>
      <c r="Y112" s="2">
        <v>3452</v>
      </c>
      <c r="Z112" s="2">
        <v>3454</v>
      </c>
      <c r="AA112" s="2">
        <v>3507</v>
      </c>
      <c r="AB112" s="2">
        <v>3514</v>
      </c>
      <c r="AC112" s="2">
        <v>3428</v>
      </c>
      <c r="AD112" s="2">
        <v>3401</v>
      </c>
      <c r="AE112" s="2">
        <v>3435</v>
      </c>
      <c r="AF112" s="2">
        <v>3452</v>
      </c>
      <c r="AG112" s="2">
        <v>3393</v>
      </c>
      <c r="AH112" s="2">
        <v>3391</v>
      </c>
      <c r="AI112" s="2">
        <v>3411</v>
      </c>
      <c r="AJ112" s="2">
        <v>3404</v>
      </c>
      <c r="AK112" s="2">
        <v>3393</v>
      </c>
      <c r="AL112" s="2">
        <v>3374</v>
      </c>
      <c r="AM112" s="2">
        <v>3379</v>
      </c>
      <c r="AN112" s="2">
        <v>3408</v>
      </c>
      <c r="AO112" s="2">
        <v>3442</v>
      </c>
      <c r="AP112" s="2">
        <v>3441</v>
      </c>
      <c r="AQ112" s="2">
        <v>3462</v>
      </c>
      <c r="AR112" s="2">
        <v>3472</v>
      </c>
      <c r="AS112" s="2">
        <v>3508</v>
      </c>
      <c r="AT112" s="2">
        <v>3532</v>
      </c>
      <c r="AU112" s="2">
        <v>3566</v>
      </c>
      <c r="AV112" s="2">
        <v>3588</v>
      </c>
      <c r="AW112" s="2">
        <v>3626</v>
      </c>
      <c r="AX112" s="2">
        <v>3644</v>
      </c>
      <c r="AY112" s="2">
        <v>3688</v>
      </c>
      <c r="AZ112" s="2">
        <v>3750</v>
      </c>
      <c r="BA112" s="24">
        <v>3789</v>
      </c>
      <c r="BB112" s="24">
        <v>3820</v>
      </c>
      <c r="BC112" s="24">
        <v>3869</v>
      </c>
      <c r="BD112" s="24">
        <v>3915</v>
      </c>
      <c r="BE112" s="21">
        <v>3933</v>
      </c>
      <c r="BF112" s="21">
        <v>3974</v>
      </c>
      <c r="BG112" s="21">
        <v>4012</v>
      </c>
      <c r="BH112" s="21">
        <v>4048</v>
      </c>
      <c r="BI112" s="21">
        <v>4121</v>
      </c>
      <c r="BJ112" s="21">
        <v>4153</v>
      </c>
      <c r="BK112" s="21">
        <v>4210</v>
      </c>
      <c r="BL112" s="21">
        <v>4242</v>
      </c>
      <c r="BM112" s="21"/>
      <c r="BN112" s="21"/>
      <c r="BO112" s="21"/>
      <c r="BP112" s="21"/>
      <c r="BQ112" s="21"/>
      <c r="BR112" s="21"/>
      <c r="BS112" s="21"/>
      <c r="BT112" s="21"/>
      <c r="BU112" s="21"/>
    </row>
    <row r="113" spans="1:73" x14ac:dyDescent="0.2">
      <c r="A113">
        <v>52</v>
      </c>
      <c r="B113">
        <v>2</v>
      </c>
      <c r="C113" s="1">
        <v>52</v>
      </c>
      <c r="D113" s="3" t="s">
        <v>39</v>
      </c>
      <c r="E113" s="2">
        <f t="shared" si="12"/>
        <v>1509.5</v>
      </c>
      <c r="F113" s="2">
        <f t="shared" si="13"/>
        <v>1565.25</v>
      </c>
      <c r="G113" s="2">
        <f t="shared" si="14"/>
        <v>1651.75</v>
      </c>
      <c r="H113" s="2">
        <f t="shared" si="15"/>
        <v>1618.25</v>
      </c>
      <c r="I113" s="2">
        <f t="shared" si="16"/>
        <v>1623</v>
      </c>
      <c r="J113" s="2">
        <f t="shared" si="17"/>
        <v>1632.75</v>
      </c>
      <c r="K113" s="2">
        <f t="shared" si="18"/>
        <v>1658.75</v>
      </c>
      <c r="L113" s="2">
        <f t="shared" si="19"/>
        <v>1726</v>
      </c>
      <c r="M113" s="2">
        <f t="shared" si="20"/>
        <v>1784.75</v>
      </c>
      <c r="N113" s="2">
        <f t="shared" si="21"/>
        <v>1841.75</v>
      </c>
      <c r="O113" s="2">
        <f t="shared" si="22"/>
        <v>1883.75</v>
      </c>
      <c r="P113" s="2">
        <f t="shared" si="23"/>
        <v>1947.5</v>
      </c>
      <c r="Q113" s="2">
        <v>1489</v>
      </c>
      <c r="R113" s="2">
        <v>1494</v>
      </c>
      <c r="S113" s="2">
        <v>1529</v>
      </c>
      <c r="T113" s="2">
        <v>1526</v>
      </c>
      <c r="U113" s="2">
        <v>1552</v>
      </c>
      <c r="V113" s="2">
        <v>1570</v>
      </c>
      <c r="W113" s="2">
        <v>1569</v>
      </c>
      <c r="X113" s="2">
        <v>1570</v>
      </c>
      <c r="Y113" s="2">
        <v>1635</v>
      </c>
      <c r="Z113" s="2">
        <v>1637</v>
      </c>
      <c r="AA113" s="2">
        <v>1666</v>
      </c>
      <c r="AB113" s="2">
        <v>1669</v>
      </c>
      <c r="AC113" s="2">
        <v>1618</v>
      </c>
      <c r="AD113" s="2">
        <v>1607</v>
      </c>
      <c r="AE113" s="2">
        <v>1617</v>
      </c>
      <c r="AF113" s="2">
        <v>1631</v>
      </c>
      <c r="AG113" s="2">
        <v>1619</v>
      </c>
      <c r="AH113" s="2">
        <v>1618</v>
      </c>
      <c r="AI113" s="2">
        <v>1631</v>
      </c>
      <c r="AJ113" s="2">
        <v>1624</v>
      </c>
      <c r="AK113" s="2">
        <v>1621</v>
      </c>
      <c r="AL113" s="2">
        <v>1624</v>
      </c>
      <c r="AM113" s="2">
        <v>1633</v>
      </c>
      <c r="AN113" s="2">
        <v>1653</v>
      </c>
      <c r="AO113" s="2">
        <v>1660</v>
      </c>
      <c r="AP113" s="2">
        <v>1648</v>
      </c>
      <c r="AQ113" s="2">
        <v>1658</v>
      </c>
      <c r="AR113" s="2">
        <v>1669</v>
      </c>
      <c r="AS113" s="2">
        <v>1702</v>
      </c>
      <c r="AT113" s="2">
        <v>1713</v>
      </c>
      <c r="AU113" s="2">
        <v>1744</v>
      </c>
      <c r="AV113" s="2">
        <v>1745</v>
      </c>
      <c r="AW113" s="2">
        <v>1760</v>
      </c>
      <c r="AX113" s="2">
        <v>1775</v>
      </c>
      <c r="AY113" s="2">
        <v>1791</v>
      </c>
      <c r="AZ113" s="2">
        <v>1813</v>
      </c>
      <c r="BA113" s="24">
        <v>1825</v>
      </c>
      <c r="BB113" s="24">
        <v>1830</v>
      </c>
      <c r="BC113" s="24">
        <v>1852</v>
      </c>
      <c r="BD113" s="24">
        <v>1860</v>
      </c>
      <c r="BE113" s="21">
        <v>1871</v>
      </c>
      <c r="BF113" s="21">
        <v>1875</v>
      </c>
      <c r="BG113" s="21">
        <v>1890</v>
      </c>
      <c r="BH113" s="21">
        <v>1899</v>
      </c>
      <c r="BI113" s="21">
        <v>1925</v>
      </c>
      <c r="BJ113" s="21">
        <v>1946</v>
      </c>
      <c r="BK113" s="21">
        <v>1954</v>
      </c>
      <c r="BL113" s="21">
        <v>1965</v>
      </c>
      <c r="BM113" s="21"/>
      <c r="BN113" s="21"/>
      <c r="BO113" s="21"/>
      <c r="BP113" s="21"/>
      <c r="BQ113" s="21"/>
      <c r="BR113" s="21"/>
      <c r="BS113" s="21"/>
      <c r="BT113" s="21"/>
      <c r="BU113" s="21"/>
    </row>
    <row r="114" spans="1:73" x14ac:dyDescent="0.2">
      <c r="A114">
        <v>52</v>
      </c>
      <c r="B114">
        <v>3</v>
      </c>
      <c r="C114" s="1">
        <v>522</v>
      </c>
      <c r="D114" t="s">
        <v>119</v>
      </c>
      <c r="E114" s="2">
        <f t="shared" si="12"/>
        <v>402.5</v>
      </c>
      <c r="F114" s="2">
        <f t="shared" si="13"/>
        <v>404.75</v>
      </c>
      <c r="G114" s="2">
        <f t="shared" si="14"/>
        <v>443.5</v>
      </c>
      <c r="H114" s="2">
        <f t="shared" si="15"/>
        <v>399.5</v>
      </c>
      <c r="I114" s="2">
        <f t="shared" si="16"/>
        <v>388.75</v>
      </c>
      <c r="J114" s="2">
        <f t="shared" si="17"/>
        <v>372.75</v>
      </c>
      <c r="K114" s="2">
        <f t="shared" si="18"/>
        <v>386.25</v>
      </c>
      <c r="L114" s="2">
        <f t="shared" si="19"/>
        <v>398.75</v>
      </c>
      <c r="M114" s="2">
        <f t="shared" si="20"/>
        <v>399</v>
      </c>
      <c r="N114" s="2">
        <f t="shared" si="21"/>
        <v>402.75</v>
      </c>
      <c r="O114" s="2">
        <f t="shared" si="22"/>
        <v>411.5</v>
      </c>
      <c r="P114" s="2">
        <f t="shared" si="23"/>
        <v>411.75</v>
      </c>
      <c r="Q114" s="2">
        <v>402</v>
      </c>
      <c r="R114" s="2">
        <v>402</v>
      </c>
      <c r="S114" s="2">
        <v>408</v>
      </c>
      <c r="T114" s="2">
        <v>398</v>
      </c>
      <c r="U114" s="2">
        <v>401</v>
      </c>
      <c r="V114" s="2">
        <v>405</v>
      </c>
      <c r="W114" s="2">
        <v>408</v>
      </c>
      <c r="X114" s="2">
        <v>405</v>
      </c>
      <c r="Y114" s="2">
        <v>439</v>
      </c>
      <c r="Z114" s="2">
        <v>445</v>
      </c>
      <c r="AA114" s="2">
        <v>452</v>
      </c>
      <c r="AB114" s="2">
        <v>438</v>
      </c>
      <c r="AC114" s="2">
        <v>413</v>
      </c>
      <c r="AD114" s="2">
        <v>396</v>
      </c>
      <c r="AE114" s="2">
        <v>396</v>
      </c>
      <c r="AF114" s="2">
        <v>393</v>
      </c>
      <c r="AG114" s="2">
        <v>390</v>
      </c>
      <c r="AH114" s="2">
        <v>390</v>
      </c>
      <c r="AI114" s="2">
        <v>391</v>
      </c>
      <c r="AJ114" s="2">
        <v>384</v>
      </c>
      <c r="AK114" s="2">
        <v>379</v>
      </c>
      <c r="AL114" s="2">
        <v>368</v>
      </c>
      <c r="AM114" s="2">
        <v>368</v>
      </c>
      <c r="AN114" s="2">
        <v>376</v>
      </c>
      <c r="AO114" s="2">
        <v>383</v>
      </c>
      <c r="AP114" s="2">
        <v>386</v>
      </c>
      <c r="AQ114" s="2">
        <v>388</v>
      </c>
      <c r="AR114" s="2">
        <v>388</v>
      </c>
      <c r="AS114" s="2">
        <v>398</v>
      </c>
      <c r="AT114" s="2">
        <v>398</v>
      </c>
      <c r="AU114" s="2">
        <v>401</v>
      </c>
      <c r="AV114" s="2">
        <v>398</v>
      </c>
      <c r="AW114" s="2">
        <v>394</v>
      </c>
      <c r="AX114" s="2">
        <v>397</v>
      </c>
      <c r="AY114" s="2">
        <v>401</v>
      </c>
      <c r="AZ114" s="2">
        <v>404</v>
      </c>
      <c r="BA114" s="25">
        <v>398</v>
      </c>
      <c r="BB114" s="25">
        <v>399</v>
      </c>
      <c r="BC114" s="25">
        <v>407</v>
      </c>
      <c r="BD114" s="25">
        <v>407</v>
      </c>
      <c r="BE114">
        <v>410</v>
      </c>
      <c r="BF114">
        <v>412</v>
      </c>
      <c r="BG114">
        <v>411</v>
      </c>
      <c r="BH114">
        <v>413</v>
      </c>
      <c r="BI114">
        <v>410</v>
      </c>
      <c r="BJ114">
        <v>411</v>
      </c>
      <c r="BK114">
        <v>412</v>
      </c>
      <c r="BL114">
        <v>414</v>
      </c>
      <c r="BM114" s="21"/>
    </row>
    <row r="115" spans="1:73" x14ac:dyDescent="0.2">
      <c r="A115">
        <v>52</v>
      </c>
      <c r="B115">
        <v>3</v>
      </c>
      <c r="C115" s="1">
        <v>523</v>
      </c>
      <c r="D115" t="s">
        <v>120</v>
      </c>
      <c r="E115" s="2">
        <f t="shared" si="12"/>
        <v>331</v>
      </c>
      <c r="F115" s="2">
        <f t="shared" si="13"/>
        <v>354.25</v>
      </c>
      <c r="G115" s="2">
        <f t="shared" si="14"/>
        <v>381.75</v>
      </c>
      <c r="H115" s="2">
        <f t="shared" si="15"/>
        <v>404</v>
      </c>
      <c r="I115" s="2">
        <f t="shared" si="16"/>
        <v>422.25</v>
      </c>
      <c r="J115" s="2">
        <f t="shared" si="17"/>
        <v>427.5</v>
      </c>
      <c r="K115" s="2">
        <f t="shared" si="18"/>
        <v>431.25</v>
      </c>
      <c r="L115" s="2">
        <f t="shared" si="19"/>
        <v>468.75</v>
      </c>
      <c r="M115" s="2">
        <f t="shared" si="20"/>
        <v>537.25</v>
      </c>
      <c r="N115" s="2">
        <f t="shared" si="21"/>
        <v>568.5</v>
      </c>
      <c r="O115" s="2">
        <f t="shared" si="22"/>
        <v>585.25</v>
      </c>
      <c r="P115" s="2">
        <f t="shared" si="23"/>
        <v>614.5</v>
      </c>
      <c r="Q115" s="2">
        <v>323</v>
      </c>
      <c r="R115" s="2">
        <v>327</v>
      </c>
      <c r="S115" s="2">
        <v>334</v>
      </c>
      <c r="T115" s="2">
        <v>340</v>
      </c>
      <c r="U115" s="2">
        <v>349</v>
      </c>
      <c r="V115" s="2">
        <v>357</v>
      </c>
      <c r="W115" s="2">
        <v>355</v>
      </c>
      <c r="X115" s="2">
        <v>356</v>
      </c>
      <c r="Y115" s="2">
        <v>371</v>
      </c>
      <c r="Z115" s="2">
        <v>372</v>
      </c>
      <c r="AA115" s="2">
        <v>390</v>
      </c>
      <c r="AB115" s="2">
        <v>394</v>
      </c>
      <c r="AC115" s="2">
        <v>395</v>
      </c>
      <c r="AD115" s="2">
        <v>395</v>
      </c>
      <c r="AE115" s="2">
        <v>409</v>
      </c>
      <c r="AF115" s="2">
        <v>417</v>
      </c>
      <c r="AG115" s="2">
        <v>419</v>
      </c>
      <c r="AH115" s="2">
        <v>421</v>
      </c>
      <c r="AI115" s="2">
        <v>424</v>
      </c>
      <c r="AJ115" s="2">
        <v>425</v>
      </c>
      <c r="AK115" s="2">
        <v>423</v>
      </c>
      <c r="AL115" s="2">
        <v>422</v>
      </c>
      <c r="AM115" s="2">
        <v>429</v>
      </c>
      <c r="AN115" s="2">
        <v>436</v>
      </c>
      <c r="AO115" s="2">
        <v>428</v>
      </c>
      <c r="AP115" s="2">
        <v>424</v>
      </c>
      <c r="AQ115" s="2">
        <v>431</v>
      </c>
      <c r="AR115" s="2">
        <v>442</v>
      </c>
      <c r="AS115" s="2">
        <v>451</v>
      </c>
      <c r="AT115" s="2">
        <v>462</v>
      </c>
      <c r="AU115" s="2">
        <v>477</v>
      </c>
      <c r="AV115" s="2">
        <v>485</v>
      </c>
      <c r="AW115" s="2">
        <v>527</v>
      </c>
      <c r="AX115" s="2">
        <v>531</v>
      </c>
      <c r="AY115" s="2">
        <v>541</v>
      </c>
      <c r="AZ115" s="2">
        <v>550</v>
      </c>
      <c r="BA115" s="25">
        <v>561</v>
      </c>
      <c r="BB115" s="25">
        <v>561</v>
      </c>
      <c r="BC115" s="25">
        <v>573</v>
      </c>
      <c r="BD115" s="25">
        <v>579</v>
      </c>
      <c r="BE115">
        <v>578</v>
      </c>
      <c r="BF115">
        <v>579</v>
      </c>
      <c r="BG115">
        <v>590</v>
      </c>
      <c r="BH115">
        <v>594</v>
      </c>
      <c r="BI115">
        <v>600</v>
      </c>
      <c r="BJ115">
        <v>610</v>
      </c>
      <c r="BK115">
        <v>623</v>
      </c>
      <c r="BL115">
        <v>625</v>
      </c>
      <c r="BM115" s="21"/>
    </row>
    <row r="116" spans="1:73" x14ac:dyDescent="0.2">
      <c r="A116">
        <v>52</v>
      </c>
      <c r="B116">
        <v>3</v>
      </c>
      <c r="C116" s="1">
        <v>524</v>
      </c>
      <c r="D116" t="s">
        <v>121</v>
      </c>
      <c r="E116" s="2">
        <f t="shared" si="12"/>
        <v>739.25</v>
      </c>
      <c r="F116" s="2">
        <f t="shared" si="13"/>
        <v>764.25</v>
      </c>
      <c r="G116" s="2">
        <f t="shared" si="14"/>
        <v>810.25</v>
      </c>
      <c r="H116" s="2">
        <f t="shared" si="15"/>
        <v>800</v>
      </c>
      <c r="I116" s="2">
        <f t="shared" si="16"/>
        <v>793.75</v>
      </c>
      <c r="J116" s="2">
        <f t="shared" si="17"/>
        <v>806.5</v>
      </c>
      <c r="K116" s="2">
        <f t="shared" si="18"/>
        <v>817</v>
      </c>
      <c r="L116" s="2">
        <f t="shared" si="19"/>
        <v>832.25</v>
      </c>
      <c r="M116" s="2">
        <f t="shared" si="20"/>
        <v>856</v>
      </c>
      <c r="N116" s="2">
        <f t="shared" si="21"/>
        <v>879.5</v>
      </c>
      <c r="O116" s="2">
        <f t="shared" si="22"/>
        <v>894.25</v>
      </c>
      <c r="P116" s="2">
        <f t="shared" si="23"/>
        <v>924.5</v>
      </c>
      <c r="Q116" s="2">
        <v>732</v>
      </c>
      <c r="R116" s="2">
        <v>732</v>
      </c>
      <c r="S116" s="2">
        <v>747</v>
      </c>
      <c r="T116" s="2">
        <v>746</v>
      </c>
      <c r="U116" s="2">
        <v>757</v>
      </c>
      <c r="V116" s="2">
        <v>767</v>
      </c>
      <c r="W116" s="2">
        <v>765</v>
      </c>
      <c r="X116" s="2">
        <v>768</v>
      </c>
      <c r="Y116" s="2">
        <v>810</v>
      </c>
      <c r="Z116" s="2">
        <v>806</v>
      </c>
      <c r="AA116" s="2">
        <v>808</v>
      </c>
      <c r="AB116" s="2">
        <v>817</v>
      </c>
      <c r="AC116" s="2">
        <v>794</v>
      </c>
      <c r="AD116" s="2">
        <v>801</v>
      </c>
      <c r="AE116" s="2">
        <v>798</v>
      </c>
      <c r="AF116" s="2">
        <v>807</v>
      </c>
      <c r="AG116" s="2">
        <v>794</v>
      </c>
      <c r="AH116" s="2">
        <v>790</v>
      </c>
      <c r="AI116" s="2">
        <v>797</v>
      </c>
      <c r="AJ116" s="2">
        <v>794</v>
      </c>
      <c r="AK116" s="2">
        <v>792</v>
      </c>
      <c r="AL116" s="2">
        <v>807</v>
      </c>
      <c r="AM116" s="2">
        <v>811</v>
      </c>
      <c r="AN116" s="2">
        <v>816</v>
      </c>
      <c r="AO116" s="2">
        <v>823</v>
      </c>
      <c r="AP116" s="2">
        <v>813</v>
      </c>
      <c r="AQ116" s="2">
        <v>816</v>
      </c>
      <c r="AR116" s="2">
        <v>816</v>
      </c>
      <c r="AS116" s="2">
        <v>830</v>
      </c>
      <c r="AT116" s="2">
        <v>827</v>
      </c>
      <c r="AU116" s="2">
        <v>839</v>
      </c>
      <c r="AV116" s="2">
        <v>833</v>
      </c>
      <c r="AW116" s="2">
        <v>846</v>
      </c>
      <c r="AX116" s="2">
        <v>853</v>
      </c>
      <c r="AY116" s="2">
        <v>860</v>
      </c>
      <c r="AZ116" s="2">
        <v>865</v>
      </c>
      <c r="BA116" s="25">
        <v>876</v>
      </c>
      <c r="BB116" s="25">
        <v>878</v>
      </c>
      <c r="BC116" s="25">
        <v>882</v>
      </c>
      <c r="BD116" s="25">
        <v>882</v>
      </c>
      <c r="BE116">
        <v>890</v>
      </c>
      <c r="BF116">
        <v>892</v>
      </c>
      <c r="BG116">
        <v>896</v>
      </c>
      <c r="BH116">
        <v>899</v>
      </c>
      <c r="BI116">
        <v>919</v>
      </c>
      <c r="BJ116">
        <v>926</v>
      </c>
      <c r="BK116">
        <v>923</v>
      </c>
      <c r="BL116">
        <v>930</v>
      </c>
      <c r="BM116" s="21"/>
    </row>
    <row r="117" spans="1:73" x14ac:dyDescent="0.2">
      <c r="A117">
        <v>52</v>
      </c>
      <c r="B117">
        <v>3</v>
      </c>
      <c r="C117" s="1">
        <v>525</v>
      </c>
      <c r="D117" t="s">
        <v>122</v>
      </c>
      <c r="E117" s="2">
        <f t="shared" si="12"/>
        <v>50</v>
      </c>
      <c r="F117" s="2">
        <f t="shared" si="13"/>
        <v>55.5</v>
      </c>
      <c r="G117" s="2">
        <f t="shared" si="14"/>
        <v>35.25</v>
      </c>
      <c r="H117" s="2">
        <f t="shared" si="15"/>
        <v>34.75</v>
      </c>
      <c r="I117" s="2">
        <f t="shared" si="16"/>
        <v>36.75</v>
      </c>
      <c r="J117" s="2">
        <f t="shared" si="17"/>
        <v>39.25</v>
      </c>
      <c r="K117" s="2">
        <f t="shared" si="18"/>
        <v>39.25</v>
      </c>
      <c r="L117" s="2">
        <f t="shared" si="19"/>
        <v>43.75</v>
      </c>
      <c r="M117" s="2">
        <f t="shared" si="20"/>
        <v>7.75</v>
      </c>
      <c r="N117" s="2">
        <f t="shared" si="21"/>
        <v>8.25</v>
      </c>
      <c r="O117" s="2">
        <f t="shared" si="22"/>
        <v>12</v>
      </c>
      <c r="P117" s="2">
        <f t="shared" si="23"/>
        <v>15</v>
      </c>
      <c r="Q117" s="2">
        <v>46</v>
      </c>
      <c r="R117" s="2">
        <v>46</v>
      </c>
      <c r="S117" s="2">
        <v>53</v>
      </c>
      <c r="T117" s="2">
        <v>55</v>
      </c>
      <c r="U117" s="2">
        <v>57</v>
      </c>
      <c r="V117" s="2">
        <v>55</v>
      </c>
      <c r="W117" s="2">
        <v>55</v>
      </c>
      <c r="X117" s="2">
        <v>55</v>
      </c>
      <c r="Y117" s="2">
        <v>33</v>
      </c>
      <c r="Z117" s="2">
        <v>33</v>
      </c>
      <c r="AA117" s="2">
        <v>37</v>
      </c>
      <c r="AB117" s="2">
        <v>38</v>
      </c>
      <c r="AC117" s="2">
        <v>35</v>
      </c>
      <c r="AD117" s="2">
        <v>34</v>
      </c>
      <c r="AE117" s="2">
        <v>35</v>
      </c>
      <c r="AF117" s="2">
        <v>35</v>
      </c>
      <c r="AG117" s="2">
        <v>36</v>
      </c>
      <c r="AH117" s="2">
        <v>37</v>
      </c>
      <c r="AI117" s="2">
        <v>37</v>
      </c>
      <c r="AJ117" s="2">
        <v>37</v>
      </c>
      <c r="AK117" s="2">
        <v>39</v>
      </c>
      <c r="AL117" s="2">
        <v>39</v>
      </c>
      <c r="AM117" s="2">
        <v>39</v>
      </c>
      <c r="AN117" s="2">
        <v>40</v>
      </c>
      <c r="AO117" s="2">
        <v>39</v>
      </c>
      <c r="AP117" s="2">
        <v>39</v>
      </c>
      <c r="AQ117" s="2">
        <v>39</v>
      </c>
      <c r="AR117" s="2">
        <v>40</v>
      </c>
      <c r="AS117" s="2">
        <v>40</v>
      </c>
      <c r="AT117" s="2">
        <v>43</v>
      </c>
      <c r="AU117" s="2">
        <v>45</v>
      </c>
      <c r="AV117" s="2">
        <v>47</v>
      </c>
      <c r="AW117" s="2">
        <v>7</v>
      </c>
      <c r="AX117" s="2">
        <v>8</v>
      </c>
      <c r="AY117" s="2">
        <v>6</v>
      </c>
      <c r="AZ117" s="2">
        <v>10</v>
      </c>
      <c r="BA117" s="25">
        <v>7</v>
      </c>
      <c r="BB117" s="25">
        <v>9</v>
      </c>
      <c r="BC117" s="25">
        <v>7</v>
      </c>
      <c r="BD117" s="25">
        <v>10</v>
      </c>
      <c r="BE117">
        <v>11</v>
      </c>
      <c r="BF117">
        <v>11</v>
      </c>
      <c r="BG117">
        <v>13</v>
      </c>
      <c r="BH117">
        <v>13</v>
      </c>
      <c r="BK117">
        <v>15</v>
      </c>
      <c r="BM117" s="21"/>
    </row>
    <row r="118" spans="1:73" x14ac:dyDescent="0.2">
      <c r="A118">
        <v>53</v>
      </c>
      <c r="B118">
        <v>2</v>
      </c>
      <c r="C118" s="1">
        <v>53</v>
      </c>
      <c r="D118" s="3" t="s">
        <v>40</v>
      </c>
      <c r="E118" s="2">
        <f t="shared" si="12"/>
        <v>1552</v>
      </c>
      <c r="F118" s="2">
        <f t="shared" si="13"/>
        <v>1634.5</v>
      </c>
      <c r="G118" s="2">
        <f t="shared" si="14"/>
        <v>1845</v>
      </c>
      <c r="H118" s="2">
        <f t="shared" si="15"/>
        <v>1822.75</v>
      </c>
      <c r="I118" s="2">
        <f t="shared" si="16"/>
        <v>1788</v>
      </c>
      <c r="J118" s="2">
        <f t="shared" si="17"/>
        <v>1767</v>
      </c>
      <c r="K118" s="2">
        <f t="shared" si="18"/>
        <v>1810.5</v>
      </c>
      <c r="L118" s="2">
        <f t="shared" si="19"/>
        <v>1837.75</v>
      </c>
      <c r="M118" s="2">
        <f t="shared" si="20"/>
        <v>1907</v>
      </c>
      <c r="N118" s="2">
        <f t="shared" si="21"/>
        <v>2022</v>
      </c>
      <c r="O118" s="2">
        <f t="shared" si="22"/>
        <v>2128</v>
      </c>
      <c r="P118" s="2">
        <f t="shared" si="23"/>
        <v>2257.75</v>
      </c>
      <c r="Q118" s="2">
        <v>1531</v>
      </c>
      <c r="R118" s="2">
        <v>1535</v>
      </c>
      <c r="S118" s="2">
        <v>1565</v>
      </c>
      <c r="T118" s="2">
        <v>1577</v>
      </c>
      <c r="U118" s="2">
        <v>1609</v>
      </c>
      <c r="V118" s="2">
        <v>1612</v>
      </c>
      <c r="W118" s="2">
        <v>1641</v>
      </c>
      <c r="X118" s="2">
        <v>1676</v>
      </c>
      <c r="Y118" s="2">
        <v>1833</v>
      </c>
      <c r="Z118" s="2">
        <v>1831</v>
      </c>
      <c r="AA118" s="2">
        <v>1856</v>
      </c>
      <c r="AB118" s="2">
        <v>1860</v>
      </c>
      <c r="AC118" s="2">
        <v>1822</v>
      </c>
      <c r="AD118" s="2">
        <v>1807</v>
      </c>
      <c r="AE118" s="2">
        <v>1830</v>
      </c>
      <c r="AF118" s="2">
        <v>1832</v>
      </c>
      <c r="AG118" s="2">
        <v>1785</v>
      </c>
      <c r="AH118" s="2">
        <v>1784</v>
      </c>
      <c r="AI118" s="2">
        <v>1792</v>
      </c>
      <c r="AJ118" s="2">
        <v>1791</v>
      </c>
      <c r="AK118" s="2">
        <v>1783</v>
      </c>
      <c r="AL118" s="2">
        <v>1761</v>
      </c>
      <c r="AM118" s="2">
        <v>1758</v>
      </c>
      <c r="AN118" s="2">
        <v>1766</v>
      </c>
      <c r="AO118" s="2">
        <v>1794</v>
      </c>
      <c r="AP118" s="2">
        <v>1808</v>
      </c>
      <c r="AQ118" s="2">
        <v>1820</v>
      </c>
      <c r="AR118" s="2">
        <v>1820</v>
      </c>
      <c r="AS118" s="2">
        <v>1823</v>
      </c>
      <c r="AT118" s="2">
        <v>1835</v>
      </c>
      <c r="AU118" s="2">
        <v>1836</v>
      </c>
      <c r="AV118" s="2">
        <v>1857</v>
      </c>
      <c r="AW118" s="2">
        <v>1881</v>
      </c>
      <c r="AX118" s="2">
        <v>1884</v>
      </c>
      <c r="AY118" s="2">
        <v>1912</v>
      </c>
      <c r="AZ118" s="2">
        <v>1951</v>
      </c>
      <c r="BA118" s="24">
        <v>1979</v>
      </c>
      <c r="BB118" s="24">
        <v>2006</v>
      </c>
      <c r="BC118" s="24">
        <v>2033</v>
      </c>
      <c r="BD118" s="24">
        <v>2070</v>
      </c>
      <c r="BE118" s="21">
        <v>2082</v>
      </c>
      <c r="BF118" s="21">
        <v>2119</v>
      </c>
      <c r="BG118" s="21">
        <v>2142</v>
      </c>
      <c r="BH118" s="21">
        <v>2169</v>
      </c>
      <c r="BI118" s="21">
        <v>2219</v>
      </c>
      <c r="BJ118" s="21">
        <v>2228</v>
      </c>
      <c r="BK118" s="21">
        <v>2280</v>
      </c>
      <c r="BL118" s="21">
        <v>2304</v>
      </c>
      <c r="BM118" s="21"/>
      <c r="BN118" s="21"/>
      <c r="BO118" s="21"/>
      <c r="BP118" s="21"/>
      <c r="BQ118" s="21"/>
      <c r="BR118" s="21"/>
      <c r="BS118" s="21"/>
      <c r="BT118" s="21"/>
      <c r="BU118" s="21"/>
    </row>
    <row r="119" spans="1:73" x14ac:dyDescent="0.2">
      <c r="A119">
        <v>53</v>
      </c>
      <c r="B119">
        <v>3</v>
      </c>
      <c r="C119" s="1">
        <v>531</v>
      </c>
      <c r="D119" t="s">
        <v>123</v>
      </c>
      <c r="E119" s="2">
        <f t="shared" si="12"/>
        <v>1353.25</v>
      </c>
      <c r="F119" s="2">
        <f t="shared" si="13"/>
        <v>1432.75</v>
      </c>
      <c r="G119" s="2">
        <f t="shared" si="14"/>
        <v>1630.25</v>
      </c>
      <c r="H119" s="2">
        <f t="shared" si="15"/>
        <v>1607.5</v>
      </c>
      <c r="I119" s="2">
        <f t="shared" si="16"/>
        <v>1575.25</v>
      </c>
      <c r="J119" s="2">
        <f t="shared" si="17"/>
        <v>1559.25</v>
      </c>
      <c r="K119" s="2">
        <f t="shared" si="18"/>
        <v>1595</v>
      </c>
      <c r="L119" s="2">
        <f t="shared" si="19"/>
        <v>1616.5</v>
      </c>
      <c r="M119" s="2">
        <f t="shared" si="20"/>
        <v>1677.25</v>
      </c>
      <c r="N119" s="2">
        <f t="shared" si="21"/>
        <v>1784.75</v>
      </c>
      <c r="O119" s="2">
        <f t="shared" si="22"/>
        <v>1878.25</v>
      </c>
      <c r="P119" s="2">
        <f t="shared" si="23"/>
        <v>1993</v>
      </c>
      <c r="Q119" s="2">
        <v>1333</v>
      </c>
      <c r="R119" s="2">
        <v>1337</v>
      </c>
      <c r="S119" s="2">
        <v>1366</v>
      </c>
      <c r="T119" s="2">
        <v>1377</v>
      </c>
      <c r="U119" s="2">
        <v>1411</v>
      </c>
      <c r="V119" s="2">
        <v>1413</v>
      </c>
      <c r="W119" s="2">
        <v>1438</v>
      </c>
      <c r="X119" s="2">
        <v>1469</v>
      </c>
      <c r="Y119" s="2">
        <v>1619</v>
      </c>
      <c r="Z119" s="2">
        <v>1617</v>
      </c>
      <c r="AA119" s="2">
        <v>1639</v>
      </c>
      <c r="AB119" s="2">
        <v>1646</v>
      </c>
      <c r="AC119" s="2">
        <v>1610</v>
      </c>
      <c r="AD119" s="2">
        <v>1591</v>
      </c>
      <c r="AE119" s="2">
        <v>1616</v>
      </c>
      <c r="AF119" s="2">
        <v>1613</v>
      </c>
      <c r="AG119" s="2">
        <v>1572</v>
      </c>
      <c r="AH119" s="2">
        <v>1571</v>
      </c>
      <c r="AI119" s="2">
        <v>1580</v>
      </c>
      <c r="AJ119" s="2">
        <v>1578</v>
      </c>
      <c r="AK119" s="2">
        <v>1572</v>
      </c>
      <c r="AL119" s="2">
        <v>1550</v>
      </c>
      <c r="AM119" s="2">
        <v>1551</v>
      </c>
      <c r="AN119" s="2">
        <v>1564</v>
      </c>
      <c r="AO119" s="2">
        <v>1584</v>
      </c>
      <c r="AP119" s="2">
        <v>1593</v>
      </c>
      <c r="AQ119" s="2">
        <v>1599</v>
      </c>
      <c r="AR119" s="2">
        <v>1604</v>
      </c>
      <c r="AS119" s="2">
        <v>1606</v>
      </c>
      <c r="AT119" s="2">
        <v>1616</v>
      </c>
      <c r="AU119" s="2">
        <v>1613</v>
      </c>
      <c r="AV119" s="2">
        <v>1631</v>
      </c>
      <c r="AW119" s="2">
        <v>1653</v>
      </c>
      <c r="AX119" s="2">
        <v>1657</v>
      </c>
      <c r="AY119" s="2">
        <v>1681</v>
      </c>
      <c r="AZ119" s="2">
        <v>1718</v>
      </c>
      <c r="BA119" s="24">
        <v>1744</v>
      </c>
      <c r="BB119" s="24">
        <v>1768</v>
      </c>
      <c r="BC119" s="24">
        <v>1796</v>
      </c>
      <c r="BD119" s="24">
        <v>1831</v>
      </c>
      <c r="BE119" s="21">
        <v>1838</v>
      </c>
      <c r="BF119" s="21">
        <v>1871</v>
      </c>
      <c r="BG119" s="21">
        <v>1889</v>
      </c>
      <c r="BH119" s="21">
        <v>1915</v>
      </c>
      <c r="BI119" s="21">
        <v>1956</v>
      </c>
      <c r="BJ119" s="21">
        <v>1967</v>
      </c>
      <c r="BK119" s="21">
        <v>2016</v>
      </c>
      <c r="BL119" s="21">
        <v>2033</v>
      </c>
      <c r="BM119" s="21"/>
      <c r="BN119" s="21"/>
      <c r="BO119" s="21"/>
      <c r="BP119" s="21"/>
      <c r="BQ119" s="21"/>
      <c r="BR119" s="21"/>
      <c r="BS119" s="21"/>
      <c r="BT119" s="21"/>
      <c r="BU119" s="21"/>
    </row>
    <row r="120" spans="1:73" x14ac:dyDescent="0.2">
      <c r="A120">
        <v>53</v>
      </c>
      <c r="B120">
        <v>3</v>
      </c>
      <c r="C120" s="1">
        <v>532</v>
      </c>
      <c r="D120" t="s">
        <v>124</v>
      </c>
      <c r="E120" s="2">
        <f t="shared" si="12"/>
        <v>181.25</v>
      </c>
      <c r="F120" s="2">
        <f t="shared" si="13"/>
        <v>181.5</v>
      </c>
      <c r="G120" s="2">
        <f t="shared" si="14"/>
        <v>194</v>
      </c>
      <c r="H120" s="2">
        <f t="shared" si="15"/>
        <v>196.75</v>
      </c>
      <c r="I120" s="2">
        <f t="shared" si="16"/>
        <v>197.75</v>
      </c>
      <c r="J120" s="2">
        <f t="shared" si="17"/>
        <v>193.5</v>
      </c>
      <c r="K120" s="2">
        <f t="shared" si="18"/>
        <v>200</v>
      </c>
      <c r="L120" s="2">
        <f t="shared" si="19"/>
        <v>203.75</v>
      </c>
      <c r="M120" s="2">
        <f t="shared" si="20"/>
        <v>210.25</v>
      </c>
      <c r="N120" s="2">
        <f t="shared" si="21"/>
        <v>221.25</v>
      </c>
      <c r="O120" s="2">
        <f t="shared" si="22"/>
        <v>235.75</v>
      </c>
      <c r="P120" s="2">
        <f t="shared" si="23"/>
        <v>256</v>
      </c>
      <c r="Q120" s="2">
        <v>180</v>
      </c>
      <c r="R120" s="2">
        <v>180</v>
      </c>
      <c r="S120" s="2">
        <v>181</v>
      </c>
      <c r="T120" s="2">
        <v>184</v>
      </c>
      <c r="U120" s="2">
        <v>179</v>
      </c>
      <c r="V120" s="2">
        <v>179</v>
      </c>
      <c r="W120" s="2">
        <v>182</v>
      </c>
      <c r="X120" s="2">
        <v>186</v>
      </c>
      <c r="Y120" s="2">
        <v>194</v>
      </c>
      <c r="Z120" s="2">
        <v>193</v>
      </c>
      <c r="AA120" s="2">
        <v>196</v>
      </c>
      <c r="AB120" s="2">
        <v>193</v>
      </c>
      <c r="AC120" s="2">
        <v>193</v>
      </c>
      <c r="AD120" s="2">
        <v>196</v>
      </c>
      <c r="AE120" s="2">
        <v>196</v>
      </c>
      <c r="AF120" s="2">
        <v>202</v>
      </c>
      <c r="AG120" s="2">
        <v>199</v>
      </c>
      <c r="AH120" s="2">
        <v>197</v>
      </c>
      <c r="AI120" s="2">
        <v>197</v>
      </c>
      <c r="AJ120" s="2">
        <v>198</v>
      </c>
      <c r="AK120" s="2">
        <v>196</v>
      </c>
      <c r="AL120" s="2">
        <v>197</v>
      </c>
      <c r="AM120" s="2">
        <v>193</v>
      </c>
      <c r="AN120" s="2">
        <v>188</v>
      </c>
      <c r="AO120" s="2">
        <v>194</v>
      </c>
      <c r="AP120" s="2">
        <v>200</v>
      </c>
      <c r="AQ120" s="2">
        <v>206</v>
      </c>
      <c r="AR120" s="2">
        <v>200</v>
      </c>
      <c r="AS120" s="2">
        <v>199</v>
      </c>
      <c r="AT120" s="2">
        <v>201</v>
      </c>
      <c r="AU120" s="2">
        <v>206</v>
      </c>
      <c r="AV120" s="2">
        <v>209</v>
      </c>
      <c r="AW120" s="2">
        <v>209</v>
      </c>
      <c r="AX120" s="2">
        <v>208</v>
      </c>
      <c r="AY120" s="2">
        <v>211</v>
      </c>
      <c r="AZ120" s="2">
        <v>213</v>
      </c>
      <c r="BA120" s="25">
        <v>219</v>
      </c>
      <c r="BB120" s="25">
        <v>222</v>
      </c>
      <c r="BC120" s="25">
        <v>222</v>
      </c>
      <c r="BD120" s="25">
        <v>222</v>
      </c>
      <c r="BE120">
        <v>229</v>
      </c>
      <c r="BF120">
        <v>233</v>
      </c>
      <c r="BG120">
        <v>239</v>
      </c>
      <c r="BH120">
        <v>242</v>
      </c>
      <c r="BI120">
        <v>254</v>
      </c>
      <c r="BJ120">
        <v>253</v>
      </c>
      <c r="BK120">
        <v>256</v>
      </c>
      <c r="BL120">
        <v>261</v>
      </c>
      <c r="BM120" s="21"/>
    </row>
    <row r="121" spans="1:73" x14ac:dyDescent="0.2">
      <c r="A121">
        <v>53</v>
      </c>
      <c r="B121">
        <v>3</v>
      </c>
      <c r="C121" s="1">
        <v>533</v>
      </c>
      <c r="D121" t="s">
        <v>125</v>
      </c>
      <c r="E121" s="2">
        <f t="shared" si="12"/>
        <v>18.5</v>
      </c>
      <c r="F121" s="2">
        <f t="shared" si="13"/>
        <v>21</v>
      </c>
      <c r="G121" s="2">
        <f t="shared" si="14"/>
        <v>21.75</v>
      </c>
      <c r="H121" s="2">
        <f t="shared" si="15"/>
        <v>21</v>
      </c>
      <c r="I121" s="2">
        <f t="shared" si="16"/>
        <v>19</v>
      </c>
      <c r="J121" s="2">
        <f t="shared" si="17"/>
        <v>17.5</v>
      </c>
      <c r="K121" s="2">
        <f t="shared" si="18"/>
        <v>16.25</v>
      </c>
      <c r="L121" s="2">
        <f t="shared" si="19"/>
        <v>18</v>
      </c>
      <c r="M121" s="2">
        <f t="shared" si="20"/>
        <v>19.5</v>
      </c>
      <c r="N121" s="2">
        <f t="shared" si="21"/>
        <v>16.75</v>
      </c>
      <c r="O121" s="2">
        <f t="shared" si="22"/>
        <v>16.25</v>
      </c>
      <c r="P121" s="2">
        <f t="shared" si="23"/>
        <v>11.5</v>
      </c>
      <c r="Q121" s="2">
        <v>19</v>
      </c>
      <c r="R121" s="2">
        <v>19</v>
      </c>
      <c r="S121" s="2">
        <v>19</v>
      </c>
      <c r="T121" s="2">
        <v>17</v>
      </c>
      <c r="U121" s="2">
        <v>20</v>
      </c>
      <c r="V121" s="2">
        <v>20</v>
      </c>
      <c r="W121" s="2">
        <v>22</v>
      </c>
      <c r="X121" s="2">
        <v>22</v>
      </c>
      <c r="Y121" s="2">
        <v>21</v>
      </c>
      <c r="Z121" s="2">
        <v>22</v>
      </c>
      <c r="AA121" s="2">
        <v>22</v>
      </c>
      <c r="AB121" s="2">
        <v>22</v>
      </c>
      <c r="AC121" s="2">
        <v>21</v>
      </c>
      <c r="AD121" s="2">
        <v>22</v>
      </c>
      <c r="AE121" s="2">
        <v>21</v>
      </c>
      <c r="AF121" s="2">
        <v>20</v>
      </c>
      <c r="AG121" s="2">
        <v>18</v>
      </c>
      <c r="AH121" s="2">
        <v>20</v>
      </c>
      <c r="AI121" s="2">
        <v>19</v>
      </c>
      <c r="AJ121" s="2">
        <v>19</v>
      </c>
      <c r="AK121" s="2">
        <v>19</v>
      </c>
      <c r="AL121" s="2">
        <v>18</v>
      </c>
      <c r="AM121" s="2">
        <v>17</v>
      </c>
      <c r="AN121" s="2">
        <v>16</v>
      </c>
      <c r="AO121" s="2">
        <v>17</v>
      </c>
      <c r="AP121" s="2">
        <v>16</v>
      </c>
      <c r="AQ121" s="2">
        <v>16</v>
      </c>
      <c r="AR121" s="2">
        <v>16</v>
      </c>
      <c r="AS121" s="2">
        <v>18</v>
      </c>
      <c r="AT121" s="2">
        <v>18</v>
      </c>
      <c r="AU121" s="2">
        <v>18</v>
      </c>
      <c r="AV121" s="2">
        <v>18</v>
      </c>
      <c r="AW121" s="2">
        <v>19</v>
      </c>
      <c r="AX121" s="2">
        <v>19</v>
      </c>
      <c r="AY121" s="2">
        <v>20</v>
      </c>
      <c r="AZ121" s="2">
        <v>20</v>
      </c>
      <c r="BA121" s="25">
        <v>17</v>
      </c>
      <c r="BB121" s="25">
        <v>17</v>
      </c>
      <c r="BC121" s="25">
        <v>16</v>
      </c>
      <c r="BD121" s="25">
        <v>17</v>
      </c>
      <c r="BE121">
        <v>17</v>
      </c>
      <c r="BF121">
        <v>17</v>
      </c>
      <c r="BG121">
        <v>16</v>
      </c>
      <c r="BH121">
        <v>15</v>
      </c>
      <c r="BI121">
        <v>12</v>
      </c>
      <c r="BJ121">
        <v>11</v>
      </c>
      <c r="BK121">
        <v>11</v>
      </c>
      <c r="BL121">
        <v>12</v>
      </c>
      <c r="BM121" s="21"/>
    </row>
    <row r="122" spans="1:73" x14ac:dyDescent="0.2">
      <c r="A122">
        <v>10</v>
      </c>
      <c r="B122">
        <v>1</v>
      </c>
      <c r="C122" s="1">
        <v>1024</v>
      </c>
      <c r="D122" s="3" t="s">
        <v>41</v>
      </c>
      <c r="E122" s="2">
        <f t="shared" si="12"/>
        <v>7248.25</v>
      </c>
      <c r="F122" s="2">
        <f t="shared" si="13"/>
        <v>7565</v>
      </c>
      <c r="G122" s="2">
        <f t="shared" si="14"/>
        <v>8442.75</v>
      </c>
      <c r="H122" s="2">
        <f t="shared" si="15"/>
        <v>8683.25</v>
      </c>
      <c r="I122" s="2">
        <f t="shared" si="16"/>
        <v>8886.5</v>
      </c>
      <c r="J122" s="2">
        <f t="shared" si="17"/>
        <v>9220.5</v>
      </c>
      <c r="K122" s="2">
        <f t="shared" si="18"/>
        <v>9630</v>
      </c>
      <c r="L122" s="2">
        <f t="shared" si="19"/>
        <v>10195.75</v>
      </c>
      <c r="M122" s="2">
        <f t="shared" si="20"/>
        <v>10697</v>
      </c>
      <c r="N122" s="2">
        <f t="shared" si="21"/>
        <v>11386.75</v>
      </c>
      <c r="O122" s="2">
        <f t="shared" si="22"/>
        <v>12107.25</v>
      </c>
      <c r="P122" s="2">
        <f t="shared" si="23"/>
        <v>12598.5</v>
      </c>
      <c r="Q122" s="2">
        <v>7146</v>
      </c>
      <c r="R122" s="2">
        <v>7175</v>
      </c>
      <c r="S122" s="2">
        <v>7299</v>
      </c>
      <c r="T122" s="2">
        <v>7373</v>
      </c>
      <c r="U122" s="2">
        <v>7458</v>
      </c>
      <c r="V122" s="2">
        <v>7502</v>
      </c>
      <c r="W122" s="2">
        <v>7592</v>
      </c>
      <c r="X122" s="2">
        <v>7708</v>
      </c>
      <c r="Y122" s="2">
        <v>8208</v>
      </c>
      <c r="Z122" s="2">
        <v>8323</v>
      </c>
      <c r="AA122" s="2">
        <v>8552</v>
      </c>
      <c r="AB122" s="2">
        <v>8688</v>
      </c>
      <c r="AC122" s="2">
        <v>8521</v>
      </c>
      <c r="AD122" s="2">
        <v>8611</v>
      </c>
      <c r="AE122" s="2">
        <v>8746</v>
      </c>
      <c r="AF122" s="2">
        <v>8855</v>
      </c>
      <c r="AG122" s="2">
        <v>8803</v>
      </c>
      <c r="AH122" s="2">
        <v>8823</v>
      </c>
      <c r="AI122" s="2">
        <v>8903</v>
      </c>
      <c r="AJ122" s="2">
        <v>9017</v>
      </c>
      <c r="AK122" s="2">
        <v>9115</v>
      </c>
      <c r="AL122" s="2">
        <v>9145</v>
      </c>
      <c r="AM122" s="2">
        <v>9265</v>
      </c>
      <c r="AN122" s="2">
        <v>9357</v>
      </c>
      <c r="AO122" s="2">
        <v>9458</v>
      </c>
      <c r="AP122" s="2">
        <v>9539</v>
      </c>
      <c r="AQ122" s="2">
        <v>9696</v>
      </c>
      <c r="AR122" s="2">
        <v>9827</v>
      </c>
      <c r="AS122" s="2">
        <v>10072</v>
      </c>
      <c r="AT122" s="2">
        <v>10108</v>
      </c>
      <c r="AU122" s="2">
        <v>10229</v>
      </c>
      <c r="AV122" s="2">
        <v>10374</v>
      </c>
      <c r="AW122" s="2">
        <v>10486</v>
      </c>
      <c r="AX122" s="2">
        <v>10581</v>
      </c>
      <c r="AY122" s="2">
        <v>10772</v>
      </c>
      <c r="AZ122" s="2">
        <v>10949</v>
      </c>
      <c r="BA122" s="24">
        <v>11184</v>
      </c>
      <c r="BB122" s="24">
        <v>11287</v>
      </c>
      <c r="BC122" s="24">
        <v>11450</v>
      </c>
      <c r="BD122" s="24">
        <v>11626</v>
      </c>
      <c r="BE122" s="21">
        <v>11817</v>
      </c>
      <c r="BF122" s="21">
        <v>11985</v>
      </c>
      <c r="BG122" s="21">
        <v>12241</v>
      </c>
      <c r="BH122" s="21">
        <v>12386</v>
      </c>
      <c r="BI122" s="21">
        <v>12438</v>
      </c>
      <c r="BJ122" s="21">
        <v>12429</v>
      </c>
      <c r="BK122" s="21">
        <v>12696</v>
      </c>
      <c r="BL122" s="21">
        <v>12831</v>
      </c>
      <c r="BM122" s="21"/>
      <c r="BN122" s="21"/>
      <c r="BO122" s="21"/>
      <c r="BP122" s="21"/>
      <c r="BQ122" s="21"/>
      <c r="BR122" s="21"/>
      <c r="BS122" s="21"/>
      <c r="BT122" s="21"/>
      <c r="BU122" s="21"/>
    </row>
    <row r="123" spans="1:73" x14ac:dyDescent="0.2">
      <c r="A123">
        <v>54</v>
      </c>
      <c r="B123">
        <v>2</v>
      </c>
      <c r="C123" s="1">
        <v>54</v>
      </c>
      <c r="D123" s="3" t="s">
        <v>42</v>
      </c>
      <c r="E123" s="2">
        <f t="shared" si="12"/>
        <v>5371</v>
      </c>
      <c r="F123" s="2">
        <f t="shared" si="13"/>
        <v>5646.25</v>
      </c>
      <c r="G123" s="2">
        <f t="shared" si="14"/>
        <v>6278.5</v>
      </c>
      <c r="H123" s="2">
        <f t="shared" si="15"/>
        <v>6486</v>
      </c>
      <c r="I123" s="2">
        <f t="shared" si="16"/>
        <v>6662.75</v>
      </c>
      <c r="J123" s="2">
        <f t="shared" si="17"/>
        <v>6929</v>
      </c>
      <c r="K123" s="2">
        <f t="shared" si="18"/>
        <v>7257</v>
      </c>
      <c r="L123" s="2">
        <f t="shared" si="19"/>
        <v>7697.5</v>
      </c>
      <c r="M123" s="2">
        <f t="shared" si="20"/>
        <v>8088.5</v>
      </c>
      <c r="N123" s="2">
        <f t="shared" si="21"/>
        <v>8669.75</v>
      </c>
      <c r="O123" s="2">
        <f t="shared" si="22"/>
        <v>9276</v>
      </c>
      <c r="P123" s="2">
        <f t="shared" si="23"/>
        <v>9638.5</v>
      </c>
      <c r="Q123" s="2">
        <v>5284</v>
      </c>
      <c r="R123" s="2">
        <v>5313</v>
      </c>
      <c r="S123" s="2">
        <v>5410</v>
      </c>
      <c r="T123" s="2">
        <v>5477</v>
      </c>
      <c r="U123" s="2">
        <v>5568</v>
      </c>
      <c r="V123" s="2">
        <v>5594</v>
      </c>
      <c r="W123" s="2">
        <v>5666</v>
      </c>
      <c r="X123" s="2">
        <v>5757</v>
      </c>
      <c r="Y123" s="2">
        <v>6093</v>
      </c>
      <c r="Z123" s="2">
        <v>6184</v>
      </c>
      <c r="AA123" s="2">
        <v>6369</v>
      </c>
      <c r="AB123" s="2">
        <v>6468</v>
      </c>
      <c r="AC123" s="2">
        <v>6366</v>
      </c>
      <c r="AD123" s="2">
        <v>6420</v>
      </c>
      <c r="AE123" s="2">
        <v>6519</v>
      </c>
      <c r="AF123" s="2">
        <v>6639</v>
      </c>
      <c r="AG123" s="2">
        <v>6601</v>
      </c>
      <c r="AH123" s="2">
        <v>6613</v>
      </c>
      <c r="AI123" s="2">
        <v>6668</v>
      </c>
      <c r="AJ123" s="2">
        <v>6769</v>
      </c>
      <c r="AK123" s="2">
        <v>6832</v>
      </c>
      <c r="AL123" s="2">
        <v>6866</v>
      </c>
      <c r="AM123" s="2">
        <v>6969</v>
      </c>
      <c r="AN123" s="2">
        <v>7049</v>
      </c>
      <c r="AO123" s="2">
        <v>7113</v>
      </c>
      <c r="AP123" s="2">
        <v>7178</v>
      </c>
      <c r="AQ123" s="2">
        <v>7306</v>
      </c>
      <c r="AR123" s="2">
        <v>7431</v>
      </c>
      <c r="AS123" s="2">
        <v>7606</v>
      </c>
      <c r="AT123" s="2">
        <v>7614</v>
      </c>
      <c r="AU123" s="2">
        <v>7721</v>
      </c>
      <c r="AV123" s="2">
        <v>7849</v>
      </c>
      <c r="AW123" s="2">
        <v>7903</v>
      </c>
      <c r="AX123" s="2">
        <v>7985</v>
      </c>
      <c r="AY123" s="2">
        <v>8152</v>
      </c>
      <c r="AZ123" s="2">
        <v>8314</v>
      </c>
      <c r="BA123" s="24">
        <v>8490</v>
      </c>
      <c r="BB123" s="24">
        <v>8581</v>
      </c>
      <c r="BC123" s="24">
        <v>8716</v>
      </c>
      <c r="BD123" s="24">
        <v>8892</v>
      </c>
      <c r="BE123" s="21">
        <v>9051</v>
      </c>
      <c r="BF123" s="21">
        <v>9175</v>
      </c>
      <c r="BG123" s="21">
        <v>9375</v>
      </c>
      <c r="BH123" s="21">
        <v>9503</v>
      </c>
      <c r="BI123" s="21">
        <v>9502</v>
      </c>
      <c r="BJ123" s="21">
        <v>9503</v>
      </c>
      <c r="BK123" s="21">
        <v>9717</v>
      </c>
      <c r="BL123" s="21">
        <v>9832</v>
      </c>
      <c r="BM123" s="21"/>
      <c r="BN123" s="21"/>
      <c r="BO123" s="21"/>
      <c r="BP123" s="21"/>
      <c r="BQ123" s="21"/>
      <c r="BR123" s="21"/>
      <c r="BS123" s="21"/>
      <c r="BT123" s="21"/>
      <c r="BU123" s="21"/>
    </row>
    <row r="124" spans="1:73" x14ac:dyDescent="0.2">
      <c r="A124">
        <v>54</v>
      </c>
      <c r="B124">
        <v>4</v>
      </c>
      <c r="C124" s="1">
        <v>5411</v>
      </c>
      <c r="D124" t="s">
        <v>147</v>
      </c>
      <c r="E124" s="2">
        <f t="shared" si="12"/>
        <v>1038.5</v>
      </c>
      <c r="F124" s="2">
        <f t="shared" si="13"/>
        <v>1066.75</v>
      </c>
      <c r="G124" s="2">
        <f t="shared" si="14"/>
        <v>1127</v>
      </c>
      <c r="H124" s="2">
        <f t="shared" si="15"/>
        <v>1126</v>
      </c>
      <c r="I124" s="2">
        <f t="shared" si="16"/>
        <v>1159.5</v>
      </c>
      <c r="J124" s="2">
        <f t="shared" si="17"/>
        <v>1194.5</v>
      </c>
      <c r="K124" s="2">
        <f t="shared" si="18"/>
        <v>1233.75</v>
      </c>
      <c r="L124" s="2">
        <f t="shared" si="19"/>
        <v>1268.5</v>
      </c>
      <c r="M124" s="2">
        <f t="shared" si="20"/>
        <v>1310.25</v>
      </c>
      <c r="N124" s="2">
        <f t="shared" si="21"/>
        <v>1350.25</v>
      </c>
      <c r="O124" s="2">
        <f t="shared" si="22"/>
        <v>1373</v>
      </c>
      <c r="P124" s="2">
        <f t="shared" si="23"/>
        <v>1382.25</v>
      </c>
      <c r="Q124" s="2">
        <v>1028</v>
      </c>
      <c r="R124" s="2">
        <v>1024</v>
      </c>
      <c r="S124" s="2">
        <v>1045</v>
      </c>
      <c r="T124" s="2">
        <v>1057</v>
      </c>
      <c r="U124" s="2">
        <v>1065</v>
      </c>
      <c r="V124" s="2">
        <v>1070</v>
      </c>
      <c r="W124" s="2">
        <v>1063</v>
      </c>
      <c r="X124" s="2">
        <v>1069</v>
      </c>
      <c r="Y124" s="2">
        <v>1112</v>
      </c>
      <c r="Z124" s="2">
        <v>1115</v>
      </c>
      <c r="AA124" s="2">
        <v>1138</v>
      </c>
      <c r="AB124" s="2">
        <v>1143</v>
      </c>
      <c r="AC124" s="2">
        <v>1115</v>
      </c>
      <c r="AD124" s="2">
        <v>1117</v>
      </c>
      <c r="AE124" s="2">
        <v>1134</v>
      </c>
      <c r="AF124" s="2">
        <v>1138</v>
      </c>
      <c r="AG124" s="2">
        <v>1149</v>
      </c>
      <c r="AH124" s="2">
        <v>1156</v>
      </c>
      <c r="AI124" s="2">
        <v>1160</v>
      </c>
      <c r="AJ124" s="2">
        <v>1173</v>
      </c>
      <c r="AK124" s="2">
        <v>1187</v>
      </c>
      <c r="AL124" s="2">
        <v>1190</v>
      </c>
      <c r="AM124" s="2">
        <v>1198</v>
      </c>
      <c r="AN124" s="2">
        <v>1203</v>
      </c>
      <c r="AO124" s="2">
        <v>1221</v>
      </c>
      <c r="AP124" s="2">
        <v>1230</v>
      </c>
      <c r="AQ124" s="2">
        <v>1239</v>
      </c>
      <c r="AR124" s="2">
        <v>1245</v>
      </c>
      <c r="AS124" s="2">
        <v>1265</v>
      </c>
      <c r="AT124" s="2">
        <v>1266</v>
      </c>
      <c r="AU124" s="2">
        <v>1266</v>
      </c>
      <c r="AV124" s="2">
        <v>1277</v>
      </c>
      <c r="AW124" s="2">
        <v>1295</v>
      </c>
      <c r="AX124" s="2">
        <v>1304</v>
      </c>
      <c r="AY124" s="2">
        <v>1317</v>
      </c>
      <c r="AZ124" s="2">
        <v>1325</v>
      </c>
      <c r="BA124" s="24">
        <v>1336</v>
      </c>
      <c r="BB124" s="24">
        <v>1349</v>
      </c>
      <c r="BC124" s="24">
        <v>1354</v>
      </c>
      <c r="BD124" s="24">
        <v>1362</v>
      </c>
      <c r="BE124" s="21">
        <v>1377</v>
      </c>
      <c r="BF124" s="21">
        <v>1365</v>
      </c>
      <c r="BG124" s="21">
        <v>1372</v>
      </c>
      <c r="BH124" s="21">
        <v>1378</v>
      </c>
      <c r="BI124" s="21">
        <v>1385</v>
      </c>
      <c r="BJ124" s="21">
        <v>1374</v>
      </c>
      <c r="BK124" s="21">
        <v>1381</v>
      </c>
      <c r="BL124" s="21">
        <v>1389</v>
      </c>
      <c r="BM124" s="21"/>
      <c r="BN124" s="21"/>
      <c r="BO124" s="21"/>
      <c r="BP124" s="21"/>
      <c r="BQ124" s="21"/>
      <c r="BR124" s="21"/>
      <c r="BS124" s="21"/>
      <c r="BT124" s="21"/>
      <c r="BU124" s="21"/>
    </row>
    <row r="125" spans="1:73" x14ac:dyDescent="0.2">
      <c r="A125">
        <v>54</v>
      </c>
      <c r="B125">
        <v>4</v>
      </c>
      <c r="C125" s="1">
        <v>5412</v>
      </c>
      <c r="D125" t="s">
        <v>146</v>
      </c>
      <c r="E125" s="2">
        <f t="shared" si="12"/>
        <v>532.5</v>
      </c>
      <c r="F125" s="2">
        <f t="shared" si="13"/>
        <v>539</v>
      </c>
      <c r="G125" s="2">
        <f t="shared" si="14"/>
        <v>582.5</v>
      </c>
      <c r="H125" s="2">
        <f t="shared" si="15"/>
        <v>604.75</v>
      </c>
      <c r="I125" s="2">
        <f t="shared" si="16"/>
        <v>623.75</v>
      </c>
      <c r="J125" s="2">
        <f t="shared" si="17"/>
        <v>661.75</v>
      </c>
      <c r="K125" s="2">
        <f t="shared" si="18"/>
        <v>688.75</v>
      </c>
      <c r="L125" s="2">
        <f t="shared" si="19"/>
        <v>712.75</v>
      </c>
      <c r="M125" s="2">
        <f t="shared" si="20"/>
        <v>694</v>
      </c>
      <c r="N125" s="2">
        <f t="shared" si="21"/>
        <v>742.75</v>
      </c>
      <c r="O125" s="2">
        <f t="shared" si="22"/>
        <v>775.5</v>
      </c>
      <c r="P125" s="2">
        <f t="shared" si="23"/>
        <v>796.25</v>
      </c>
      <c r="Q125" s="2">
        <v>522</v>
      </c>
      <c r="R125" s="2">
        <v>524</v>
      </c>
      <c r="S125" s="2">
        <v>538</v>
      </c>
      <c r="T125" s="2">
        <v>546</v>
      </c>
      <c r="U125" s="2">
        <v>541</v>
      </c>
      <c r="V125" s="2">
        <v>538</v>
      </c>
      <c r="W125" s="2">
        <v>535</v>
      </c>
      <c r="X125" s="2">
        <v>542</v>
      </c>
      <c r="Y125" s="2">
        <v>573</v>
      </c>
      <c r="Z125" s="2">
        <v>575</v>
      </c>
      <c r="AA125" s="2">
        <v>589</v>
      </c>
      <c r="AB125" s="2">
        <v>593</v>
      </c>
      <c r="AC125" s="2">
        <v>597</v>
      </c>
      <c r="AD125" s="2">
        <v>607</v>
      </c>
      <c r="AE125" s="2">
        <v>602</v>
      </c>
      <c r="AF125" s="2">
        <v>613</v>
      </c>
      <c r="AG125" s="2">
        <v>622</v>
      </c>
      <c r="AH125" s="2">
        <v>615</v>
      </c>
      <c r="AI125" s="2">
        <v>618</v>
      </c>
      <c r="AJ125" s="2">
        <v>640</v>
      </c>
      <c r="AK125" s="2">
        <v>649</v>
      </c>
      <c r="AL125" s="2">
        <v>659</v>
      </c>
      <c r="AM125" s="2">
        <v>668</v>
      </c>
      <c r="AN125" s="2">
        <v>671</v>
      </c>
      <c r="AO125" s="2">
        <v>681</v>
      </c>
      <c r="AP125" s="2">
        <v>679</v>
      </c>
      <c r="AQ125" s="2">
        <v>696</v>
      </c>
      <c r="AR125" s="2">
        <v>699</v>
      </c>
      <c r="AS125" s="2">
        <v>716</v>
      </c>
      <c r="AT125" s="2">
        <v>706</v>
      </c>
      <c r="AU125" s="2">
        <v>714</v>
      </c>
      <c r="AV125" s="2">
        <v>715</v>
      </c>
      <c r="AW125" s="2">
        <v>687</v>
      </c>
      <c r="AX125" s="2">
        <v>688</v>
      </c>
      <c r="AY125" s="2">
        <v>698</v>
      </c>
      <c r="AZ125" s="2">
        <v>703</v>
      </c>
      <c r="BA125" s="25">
        <v>727</v>
      </c>
      <c r="BB125" s="25">
        <v>739</v>
      </c>
      <c r="BC125" s="25">
        <v>749</v>
      </c>
      <c r="BD125" s="25">
        <v>756</v>
      </c>
      <c r="BE125">
        <v>769</v>
      </c>
      <c r="BF125">
        <v>770</v>
      </c>
      <c r="BG125">
        <v>780</v>
      </c>
      <c r="BH125">
        <v>783</v>
      </c>
      <c r="BI125">
        <v>785</v>
      </c>
      <c r="BJ125">
        <v>787</v>
      </c>
      <c r="BK125">
        <v>805</v>
      </c>
      <c r="BL125">
        <v>808</v>
      </c>
      <c r="BM125" s="21"/>
    </row>
    <row r="126" spans="1:73" x14ac:dyDescent="0.2">
      <c r="A126">
        <v>54</v>
      </c>
      <c r="B126">
        <v>4</v>
      </c>
      <c r="C126" s="1">
        <v>5413</v>
      </c>
      <c r="D126" t="s">
        <v>145</v>
      </c>
      <c r="E126" s="2">
        <f t="shared" si="12"/>
        <v>946.75</v>
      </c>
      <c r="F126" s="2">
        <f t="shared" si="13"/>
        <v>974</v>
      </c>
      <c r="G126" s="2">
        <f t="shared" si="14"/>
        <v>1032</v>
      </c>
      <c r="H126" s="2">
        <f t="shared" si="15"/>
        <v>1034.25</v>
      </c>
      <c r="I126" s="2">
        <f t="shared" si="16"/>
        <v>1009.5</v>
      </c>
      <c r="J126" s="2">
        <f t="shared" si="17"/>
        <v>1003</v>
      </c>
      <c r="K126" s="2">
        <f t="shared" si="18"/>
        <v>1005.75</v>
      </c>
      <c r="L126" s="2">
        <f t="shared" si="19"/>
        <v>1031.5</v>
      </c>
      <c r="M126" s="2">
        <f t="shared" si="20"/>
        <v>1061.5</v>
      </c>
      <c r="N126" s="2">
        <f t="shared" si="21"/>
        <v>1103.75</v>
      </c>
      <c r="O126" s="2">
        <f t="shared" si="22"/>
        <v>1136.5</v>
      </c>
      <c r="P126" s="2">
        <f t="shared" si="23"/>
        <v>1161.25</v>
      </c>
      <c r="Q126" s="2">
        <v>940</v>
      </c>
      <c r="R126" s="2">
        <v>944</v>
      </c>
      <c r="S126" s="2">
        <v>949</v>
      </c>
      <c r="T126" s="2">
        <v>954</v>
      </c>
      <c r="U126" s="2">
        <v>969</v>
      </c>
      <c r="V126" s="2">
        <v>972</v>
      </c>
      <c r="W126" s="2">
        <v>979</v>
      </c>
      <c r="X126" s="2">
        <v>976</v>
      </c>
      <c r="Y126" s="2">
        <v>1013</v>
      </c>
      <c r="Z126" s="2">
        <v>1030</v>
      </c>
      <c r="AA126" s="2">
        <v>1040</v>
      </c>
      <c r="AB126" s="2">
        <v>1045</v>
      </c>
      <c r="AC126" s="2">
        <v>1027</v>
      </c>
      <c r="AD126" s="2">
        <v>1032</v>
      </c>
      <c r="AE126" s="2">
        <v>1040</v>
      </c>
      <c r="AF126" s="2">
        <v>1038</v>
      </c>
      <c r="AG126" s="2">
        <v>1015</v>
      </c>
      <c r="AH126" s="2">
        <v>1014</v>
      </c>
      <c r="AI126" s="2">
        <v>1005</v>
      </c>
      <c r="AJ126" s="2">
        <v>1004</v>
      </c>
      <c r="AK126" s="2">
        <v>996</v>
      </c>
      <c r="AL126" s="2">
        <v>1001</v>
      </c>
      <c r="AM126" s="2">
        <v>1005</v>
      </c>
      <c r="AN126" s="2">
        <v>1010</v>
      </c>
      <c r="AO126" s="2">
        <v>1003</v>
      </c>
      <c r="AP126" s="2">
        <v>1004</v>
      </c>
      <c r="AQ126" s="2">
        <v>1005</v>
      </c>
      <c r="AR126" s="2">
        <v>1011</v>
      </c>
      <c r="AS126" s="2">
        <v>1025</v>
      </c>
      <c r="AT126" s="2">
        <v>1026</v>
      </c>
      <c r="AU126" s="2">
        <v>1038</v>
      </c>
      <c r="AV126" s="2">
        <v>1037</v>
      </c>
      <c r="AW126" s="2">
        <v>1042</v>
      </c>
      <c r="AX126" s="2">
        <v>1055</v>
      </c>
      <c r="AY126" s="2">
        <v>1070</v>
      </c>
      <c r="AZ126" s="2">
        <v>1079</v>
      </c>
      <c r="BA126" s="24">
        <v>1100</v>
      </c>
      <c r="BB126" s="24">
        <v>1100</v>
      </c>
      <c r="BC126" s="24">
        <v>1102</v>
      </c>
      <c r="BD126" s="24">
        <v>1113</v>
      </c>
      <c r="BE126" s="21">
        <v>1118</v>
      </c>
      <c r="BF126" s="21">
        <v>1131</v>
      </c>
      <c r="BG126" s="21">
        <v>1147</v>
      </c>
      <c r="BH126" s="21">
        <v>1150</v>
      </c>
      <c r="BI126" s="21">
        <v>1138</v>
      </c>
      <c r="BJ126" s="21">
        <v>1153</v>
      </c>
      <c r="BK126" s="21">
        <v>1171</v>
      </c>
      <c r="BL126" s="21">
        <v>1183</v>
      </c>
      <c r="BM126" s="21"/>
      <c r="BN126" s="21"/>
      <c r="BO126" s="21"/>
      <c r="BP126" s="21"/>
      <c r="BQ126" s="21"/>
      <c r="BR126" s="21"/>
      <c r="BS126" s="21"/>
      <c r="BT126" s="21"/>
      <c r="BU126" s="21"/>
    </row>
    <row r="127" spans="1:73" x14ac:dyDescent="0.2">
      <c r="A127">
        <v>54</v>
      </c>
      <c r="B127">
        <v>4</v>
      </c>
      <c r="C127" s="1">
        <v>5414</v>
      </c>
      <c r="D127" t="s">
        <v>144</v>
      </c>
      <c r="E127" s="2">
        <f t="shared" si="12"/>
        <v>175.75</v>
      </c>
      <c r="F127" s="2">
        <f t="shared" si="13"/>
        <v>180</v>
      </c>
      <c r="G127" s="2">
        <f t="shared" si="14"/>
        <v>222.25</v>
      </c>
      <c r="H127" s="2">
        <f t="shared" si="15"/>
        <v>234.25</v>
      </c>
      <c r="I127" s="2">
        <f t="shared" si="16"/>
        <v>239.5</v>
      </c>
      <c r="J127" s="2">
        <f t="shared" si="17"/>
        <v>226.5</v>
      </c>
      <c r="K127" s="2">
        <f t="shared" si="18"/>
        <v>226.75</v>
      </c>
      <c r="L127" s="2">
        <f t="shared" si="19"/>
        <v>248.75</v>
      </c>
      <c r="M127" s="2">
        <f t="shared" si="20"/>
        <v>267.25</v>
      </c>
      <c r="N127" s="2">
        <f t="shared" si="21"/>
        <v>285</v>
      </c>
      <c r="O127" s="2">
        <f t="shared" si="22"/>
        <v>315.25</v>
      </c>
      <c r="P127" s="2">
        <f t="shared" si="23"/>
        <v>345</v>
      </c>
      <c r="Q127" s="2">
        <v>170</v>
      </c>
      <c r="R127" s="2">
        <v>173</v>
      </c>
      <c r="S127" s="2">
        <v>181</v>
      </c>
      <c r="T127" s="2">
        <v>179</v>
      </c>
      <c r="U127" s="2">
        <v>175</v>
      </c>
      <c r="V127" s="2">
        <v>178</v>
      </c>
      <c r="W127" s="2">
        <v>180</v>
      </c>
      <c r="X127" s="2">
        <v>187</v>
      </c>
      <c r="Y127" s="2">
        <v>213</v>
      </c>
      <c r="Z127" s="2">
        <v>216</v>
      </c>
      <c r="AA127" s="2">
        <v>228</v>
      </c>
      <c r="AB127" s="2">
        <v>232</v>
      </c>
      <c r="AC127" s="2">
        <v>228</v>
      </c>
      <c r="AD127" s="2">
        <v>227</v>
      </c>
      <c r="AE127" s="2">
        <v>237</v>
      </c>
      <c r="AF127" s="2">
        <v>245</v>
      </c>
      <c r="AG127" s="2">
        <v>246</v>
      </c>
      <c r="AH127" s="2">
        <v>243</v>
      </c>
      <c r="AI127" s="2">
        <v>236</v>
      </c>
      <c r="AJ127" s="2">
        <v>233</v>
      </c>
      <c r="AK127" s="2">
        <v>227</v>
      </c>
      <c r="AL127" s="2">
        <v>226</v>
      </c>
      <c r="AM127" s="2">
        <v>226</v>
      </c>
      <c r="AN127" s="2">
        <v>227</v>
      </c>
      <c r="AO127" s="2">
        <v>225</v>
      </c>
      <c r="AP127" s="2">
        <v>224</v>
      </c>
      <c r="AQ127" s="2">
        <v>226</v>
      </c>
      <c r="AR127" s="2">
        <v>232</v>
      </c>
      <c r="AS127" s="2">
        <v>246</v>
      </c>
      <c r="AT127" s="2">
        <v>244</v>
      </c>
      <c r="AU127" s="2">
        <v>249</v>
      </c>
      <c r="AV127" s="2">
        <v>256</v>
      </c>
      <c r="AW127" s="2">
        <v>260</v>
      </c>
      <c r="AX127" s="2">
        <v>264</v>
      </c>
      <c r="AY127" s="2">
        <v>271</v>
      </c>
      <c r="AZ127" s="2">
        <v>274</v>
      </c>
      <c r="BA127" s="25">
        <v>278</v>
      </c>
      <c r="BB127" s="25">
        <v>281</v>
      </c>
      <c r="BC127" s="25">
        <v>289</v>
      </c>
      <c r="BD127" s="25">
        <v>292</v>
      </c>
      <c r="BE127">
        <v>302</v>
      </c>
      <c r="BF127">
        <v>312</v>
      </c>
      <c r="BG127">
        <v>321</v>
      </c>
      <c r="BH127">
        <v>326</v>
      </c>
      <c r="BI127">
        <v>338</v>
      </c>
      <c r="BJ127">
        <v>336</v>
      </c>
      <c r="BK127">
        <v>347</v>
      </c>
      <c r="BL127">
        <v>359</v>
      </c>
      <c r="BM127" s="21"/>
    </row>
    <row r="128" spans="1:73" x14ac:dyDescent="0.2">
      <c r="A128">
        <v>54</v>
      </c>
      <c r="B128">
        <v>4</v>
      </c>
      <c r="C128" s="1">
        <v>5415</v>
      </c>
      <c r="D128" t="s">
        <v>143</v>
      </c>
      <c r="E128" s="2">
        <f t="shared" si="12"/>
        <v>1069.5</v>
      </c>
      <c r="F128" s="2">
        <f t="shared" si="13"/>
        <v>1136.25</v>
      </c>
      <c r="G128" s="2">
        <f t="shared" si="14"/>
        <v>1382</v>
      </c>
      <c r="H128" s="2">
        <f t="shared" si="15"/>
        <v>1446.75</v>
      </c>
      <c r="I128" s="2">
        <f t="shared" si="16"/>
        <v>1498</v>
      </c>
      <c r="J128" s="2">
        <f t="shared" si="17"/>
        <v>1580</v>
      </c>
      <c r="K128" s="2">
        <f t="shared" si="18"/>
        <v>1726.75</v>
      </c>
      <c r="L128" s="2">
        <f t="shared" si="19"/>
        <v>1880</v>
      </c>
      <c r="M128" s="2">
        <f t="shared" si="20"/>
        <v>2022.5</v>
      </c>
      <c r="N128" s="2">
        <f t="shared" si="21"/>
        <v>2222.5</v>
      </c>
      <c r="O128" s="2">
        <f t="shared" si="22"/>
        <v>2501.75</v>
      </c>
      <c r="P128" s="2">
        <f t="shared" si="23"/>
        <v>2693</v>
      </c>
      <c r="Q128" s="2">
        <v>1055</v>
      </c>
      <c r="R128" s="2">
        <v>1065</v>
      </c>
      <c r="S128" s="2">
        <v>1071</v>
      </c>
      <c r="T128" s="2">
        <v>1087</v>
      </c>
      <c r="U128" s="2">
        <v>1104</v>
      </c>
      <c r="V128" s="2">
        <v>1117</v>
      </c>
      <c r="W128" s="2">
        <v>1145</v>
      </c>
      <c r="X128" s="2">
        <v>1179</v>
      </c>
      <c r="Y128" s="2">
        <v>1320</v>
      </c>
      <c r="Z128" s="2">
        <v>1360</v>
      </c>
      <c r="AA128" s="2">
        <v>1405</v>
      </c>
      <c r="AB128" s="2">
        <v>1443</v>
      </c>
      <c r="AC128" s="2">
        <v>1406</v>
      </c>
      <c r="AD128" s="2">
        <v>1423</v>
      </c>
      <c r="AE128" s="2">
        <v>1454</v>
      </c>
      <c r="AF128" s="2">
        <v>1504</v>
      </c>
      <c r="AG128" s="2">
        <v>1474</v>
      </c>
      <c r="AH128" s="2">
        <v>1480</v>
      </c>
      <c r="AI128" s="2">
        <v>1500</v>
      </c>
      <c r="AJ128" s="2">
        <v>1538</v>
      </c>
      <c r="AK128" s="2">
        <v>1538</v>
      </c>
      <c r="AL128" s="2">
        <v>1554</v>
      </c>
      <c r="AM128" s="2">
        <v>1604</v>
      </c>
      <c r="AN128" s="2">
        <v>1624</v>
      </c>
      <c r="AO128" s="2">
        <v>1668</v>
      </c>
      <c r="AP128" s="2">
        <v>1696</v>
      </c>
      <c r="AQ128" s="2">
        <v>1741</v>
      </c>
      <c r="AR128" s="2">
        <v>1802</v>
      </c>
      <c r="AS128" s="2">
        <v>1857</v>
      </c>
      <c r="AT128" s="2">
        <v>1859</v>
      </c>
      <c r="AU128" s="2">
        <v>1883</v>
      </c>
      <c r="AV128" s="2">
        <v>1921</v>
      </c>
      <c r="AW128" s="2">
        <v>1947</v>
      </c>
      <c r="AX128" s="2">
        <v>1989</v>
      </c>
      <c r="AY128" s="2">
        <v>2048</v>
      </c>
      <c r="AZ128" s="2">
        <v>2106</v>
      </c>
      <c r="BA128" s="24">
        <v>2157</v>
      </c>
      <c r="BB128" s="24">
        <v>2175</v>
      </c>
      <c r="BC128" s="24">
        <v>2242</v>
      </c>
      <c r="BD128" s="24">
        <v>2316</v>
      </c>
      <c r="BE128" s="21">
        <v>2393</v>
      </c>
      <c r="BF128" s="21">
        <v>2467</v>
      </c>
      <c r="BG128" s="21">
        <v>2544</v>
      </c>
      <c r="BH128" s="21">
        <v>2603</v>
      </c>
      <c r="BI128" s="21">
        <v>2627</v>
      </c>
      <c r="BJ128" s="21">
        <v>2630</v>
      </c>
      <c r="BK128" s="21">
        <v>2742</v>
      </c>
      <c r="BL128" s="21">
        <v>2773</v>
      </c>
      <c r="BM128" s="21"/>
      <c r="BN128" s="21"/>
      <c r="BO128" s="21"/>
      <c r="BP128" s="21"/>
      <c r="BQ128" s="21"/>
      <c r="BR128" s="21"/>
      <c r="BS128" s="21"/>
      <c r="BT128" s="21"/>
      <c r="BU128" s="21"/>
    </row>
    <row r="129" spans="1:73" x14ac:dyDescent="0.2">
      <c r="A129">
        <v>54</v>
      </c>
      <c r="B129">
        <v>4</v>
      </c>
      <c r="C129" s="1">
        <v>5416</v>
      </c>
      <c r="D129" t="s">
        <v>142</v>
      </c>
      <c r="E129" s="2">
        <f t="shared" si="12"/>
        <v>938.25</v>
      </c>
      <c r="F129" s="2">
        <f t="shared" si="13"/>
        <v>1044.75</v>
      </c>
      <c r="G129" s="2">
        <f t="shared" si="14"/>
        <v>1180.25</v>
      </c>
      <c r="H129" s="2">
        <f t="shared" si="15"/>
        <v>1263.5</v>
      </c>
      <c r="I129" s="2">
        <f t="shared" si="16"/>
        <v>1337.5</v>
      </c>
      <c r="J129" s="2">
        <f t="shared" si="17"/>
        <v>1428.75</v>
      </c>
      <c r="K129" s="2">
        <f t="shared" si="18"/>
        <v>1515</v>
      </c>
      <c r="L129" s="2">
        <f t="shared" si="19"/>
        <v>1643</v>
      </c>
      <c r="M129" s="2">
        <f t="shared" si="20"/>
        <v>1787.25</v>
      </c>
      <c r="N129" s="2">
        <f t="shared" si="21"/>
        <v>1979.75</v>
      </c>
      <c r="O129" s="2">
        <f t="shared" si="22"/>
        <v>2127.75</v>
      </c>
      <c r="P129" s="2">
        <f t="shared" si="23"/>
        <v>2197.75</v>
      </c>
      <c r="Q129" s="2">
        <v>904</v>
      </c>
      <c r="R129" s="2">
        <v>918</v>
      </c>
      <c r="S129" s="2">
        <v>953</v>
      </c>
      <c r="T129" s="2">
        <v>978</v>
      </c>
      <c r="U129" s="2">
        <v>1022</v>
      </c>
      <c r="V129" s="2">
        <v>1022</v>
      </c>
      <c r="W129" s="2">
        <v>1053</v>
      </c>
      <c r="X129" s="2">
        <v>1082</v>
      </c>
      <c r="Y129" s="2">
        <v>1123</v>
      </c>
      <c r="Z129" s="2">
        <v>1146</v>
      </c>
      <c r="AA129" s="2">
        <v>1207</v>
      </c>
      <c r="AB129" s="2">
        <v>1245</v>
      </c>
      <c r="AC129" s="2">
        <v>1221</v>
      </c>
      <c r="AD129" s="2">
        <v>1236</v>
      </c>
      <c r="AE129" s="2">
        <v>1277</v>
      </c>
      <c r="AF129" s="2">
        <v>1320</v>
      </c>
      <c r="AG129" s="2">
        <v>1310</v>
      </c>
      <c r="AH129" s="2">
        <v>1327</v>
      </c>
      <c r="AI129" s="2">
        <v>1349</v>
      </c>
      <c r="AJ129" s="2">
        <v>1364</v>
      </c>
      <c r="AK129" s="2">
        <v>1404</v>
      </c>
      <c r="AL129" s="2">
        <v>1409</v>
      </c>
      <c r="AM129" s="2">
        <v>1432</v>
      </c>
      <c r="AN129" s="2">
        <v>1470</v>
      </c>
      <c r="AO129" s="2">
        <v>1471</v>
      </c>
      <c r="AP129" s="2">
        <v>1495</v>
      </c>
      <c r="AQ129" s="2">
        <v>1531</v>
      </c>
      <c r="AR129" s="2">
        <v>1563</v>
      </c>
      <c r="AS129" s="2">
        <v>1602</v>
      </c>
      <c r="AT129" s="2">
        <v>1605</v>
      </c>
      <c r="AU129" s="2">
        <v>1656</v>
      </c>
      <c r="AV129" s="2">
        <v>1709</v>
      </c>
      <c r="AW129" s="2">
        <v>1729</v>
      </c>
      <c r="AX129" s="2">
        <v>1753</v>
      </c>
      <c r="AY129" s="2">
        <v>1803</v>
      </c>
      <c r="AZ129" s="2">
        <v>1864</v>
      </c>
      <c r="BA129" s="24">
        <v>1916</v>
      </c>
      <c r="BB129" s="24">
        <v>1957</v>
      </c>
      <c r="BC129" s="24">
        <v>1990</v>
      </c>
      <c r="BD129" s="24">
        <v>2056</v>
      </c>
      <c r="BE129" s="21">
        <v>2076</v>
      </c>
      <c r="BF129" s="21">
        <v>2103</v>
      </c>
      <c r="BG129" s="21">
        <v>2150</v>
      </c>
      <c r="BH129" s="21">
        <v>2182</v>
      </c>
      <c r="BI129" s="21">
        <v>2161</v>
      </c>
      <c r="BJ129" s="21">
        <v>2171</v>
      </c>
      <c r="BK129" s="21">
        <v>2213</v>
      </c>
      <c r="BL129" s="21">
        <v>2246</v>
      </c>
      <c r="BM129" s="21"/>
      <c r="BN129" s="21"/>
      <c r="BO129" s="21"/>
      <c r="BP129" s="21"/>
      <c r="BQ129" s="21"/>
      <c r="BR129" s="21"/>
      <c r="BS129" s="21"/>
      <c r="BT129" s="21"/>
      <c r="BU129" s="21"/>
    </row>
    <row r="130" spans="1:73" x14ac:dyDescent="0.2">
      <c r="A130">
        <v>54</v>
      </c>
      <c r="B130">
        <v>5</v>
      </c>
      <c r="C130" s="1">
        <v>54162</v>
      </c>
      <c r="D130" t="s">
        <v>157</v>
      </c>
      <c r="E130" s="2">
        <f t="shared" si="12"/>
        <v>60.25</v>
      </c>
      <c r="F130" s="2">
        <f t="shared" si="13"/>
        <v>61.5</v>
      </c>
      <c r="G130" s="2">
        <f t="shared" si="14"/>
        <v>70.25</v>
      </c>
      <c r="H130" s="2">
        <f t="shared" si="15"/>
        <v>76.25</v>
      </c>
      <c r="I130" s="2">
        <f t="shared" si="16"/>
        <v>85.75</v>
      </c>
      <c r="J130" s="2">
        <f t="shared" si="17"/>
        <v>89.25</v>
      </c>
      <c r="K130" s="2">
        <f t="shared" si="18"/>
        <v>88</v>
      </c>
      <c r="L130" s="2">
        <f t="shared" si="19"/>
        <v>90.5</v>
      </c>
      <c r="M130" s="2">
        <f t="shared" si="20"/>
        <v>84</v>
      </c>
      <c r="N130" s="2">
        <f t="shared" si="21"/>
        <v>89</v>
      </c>
      <c r="O130" s="2">
        <f t="shared" si="22"/>
        <v>92.25</v>
      </c>
      <c r="P130" s="2">
        <f t="shared" si="23"/>
        <v>93.25</v>
      </c>
      <c r="Q130" s="2">
        <v>57</v>
      </c>
      <c r="R130" s="2">
        <v>59</v>
      </c>
      <c r="S130" s="2">
        <v>62</v>
      </c>
      <c r="T130" s="2">
        <v>63</v>
      </c>
      <c r="U130" s="2">
        <v>61</v>
      </c>
      <c r="V130" s="2">
        <v>59</v>
      </c>
      <c r="W130" s="2">
        <v>62</v>
      </c>
      <c r="X130" s="2">
        <v>64</v>
      </c>
      <c r="Y130" s="2">
        <v>68</v>
      </c>
      <c r="Z130" s="2">
        <v>69</v>
      </c>
      <c r="AA130" s="2">
        <v>71</v>
      </c>
      <c r="AB130" s="2">
        <v>73</v>
      </c>
      <c r="AC130" s="2">
        <v>74</v>
      </c>
      <c r="AD130" s="2">
        <v>73</v>
      </c>
      <c r="AE130" s="2">
        <v>76</v>
      </c>
      <c r="AF130" s="2">
        <v>82</v>
      </c>
      <c r="AG130" s="2">
        <v>84</v>
      </c>
      <c r="AH130" s="2">
        <v>85</v>
      </c>
      <c r="AI130" s="2">
        <v>87</v>
      </c>
      <c r="AJ130" s="2">
        <v>87</v>
      </c>
      <c r="AK130" s="2">
        <v>90</v>
      </c>
      <c r="AL130" s="2">
        <v>88</v>
      </c>
      <c r="AM130" s="2">
        <v>89</v>
      </c>
      <c r="AN130" s="2">
        <v>90</v>
      </c>
      <c r="AO130" s="2">
        <v>85</v>
      </c>
      <c r="AP130" s="2">
        <v>86</v>
      </c>
      <c r="AQ130" s="2">
        <v>91</v>
      </c>
      <c r="AR130" s="2">
        <v>90</v>
      </c>
      <c r="AS130" s="2">
        <v>93</v>
      </c>
      <c r="AT130" s="2">
        <v>90</v>
      </c>
      <c r="AU130" s="2">
        <v>90</v>
      </c>
      <c r="AV130" s="2">
        <v>89</v>
      </c>
      <c r="AW130" s="2">
        <v>85</v>
      </c>
      <c r="AX130" s="2">
        <v>86</v>
      </c>
      <c r="AY130" s="2">
        <v>84</v>
      </c>
      <c r="AZ130" s="2">
        <v>81</v>
      </c>
      <c r="BA130">
        <v>87</v>
      </c>
      <c r="BB130">
        <v>88</v>
      </c>
      <c r="BC130">
        <v>90</v>
      </c>
      <c r="BD130">
        <v>91</v>
      </c>
      <c r="BE130">
        <v>95</v>
      </c>
      <c r="BF130">
        <v>92</v>
      </c>
      <c r="BG130">
        <v>91</v>
      </c>
      <c r="BH130">
        <v>91</v>
      </c>
      <c r="BI130">
        <v>92</v>
      </c>
      <c r="BJ130">
        <v>94</v>
      </c>
      <c r="BK130">
        <v>93</v>
      </c>
      <c r="BL130">
        <v>94</v>
      </c>
      <c r="BM130" s="21"/>
    </row>
    <row r="131" spans="1:73" x14ac:dyDescent="0.2">
      <c r="A131">
        <v>54</v>
      </c>
      <c r="B131">
        <v>4</v>
      </c>
      <c r="C131" s="1">
        <v>5417</v>
      </c>
      <c r="D131" t="s">
        <v>148</v>
      </c>
      <c r="E131" s="2">
        <f t="shared" si="12"/>
        <v>132.25</v>
      </c>
      <c r="F131" s="2">
        <f t="shared" si="13"/>
        <v>144.5</v>
      </c>
      <c r="G131" s="2">
        <f t="shared" si="14"/>
        <v>143</v>
      </c>
      <c r="H131" s="2">
        <f t="shared" si="15"/>
        <v>158.75</v>
      </c>
      <c r="I131" s="2">
        <f t="shared" si="16"/>
        <v>164.5</v>
      </c>
      <c r="J131" s="2">
        <f t="shared" si="17"/>
        <v>181.25</v>
      </c>
      <c r="K131" s="2">
        <f t="shared" si="18"/>
        <v>178.5</v>
      </c>
      <c r="L131" s="2">
        <f t="shared" si="19"/>
        <v>182</v>
      </c>
      <c r="M131" s="2">
        <f t="shared" si="20"/>
        <v>197.75</v>
      </c>
      <c r="N131" s="2">
        <f t="shared" si="21"/>
        <v>202.25</v>
      </c>
      <c r="O131" s="2">
        <f t="shared" si="22"/>
        <v>221</v>
      </c>
      <c r="P131" s="2">
        <f t="shared" si="23"/>
        <v>222.5</v>
      </c>
      <c r="Q131" s="2">
        <v>125</v>
      </c>
      <c r="R131" s="2">
        <v>130</v>
      </c>
      <c r="S131" s="2">
        <v>134</v>
      </c>
      <c r="T131" s="2">
        <v>140</v>
      </c>
      <c r="U131" s="2">
        <v>142</v>
      </c>
      <c r="V131" s="2">
        <v>142</v>
      </c>
      <c r="W131" s="2">
        <v>146</v>
      </c>
      <c r="X131" s="2">
        <v>148</v>
      </c>
      <c r="Y131" s="2">
        <v>135</v>
      </c>
      <c r="Z131" s="2">
        <v>138</v>
      </c>
      <c r="AA131" s="2">
        <v>148</v>
      </c>
      <c r="AB131" s="2">
        <v>151</v>
      </c>
      <c r="AC131" s="2">
        <v>157</v>
      </c>
      <c r="AD131" s="2">
        <v>159</v>
      </c>
      <c r="AE131" s="2">
        <v>158</v>
      </c>
      <c r="AF131" s="2">
        <v>161</v>
      </c>
      <c r="AG131" s="2">
        <v>164</v>
      </c>
      <c r="AH131" s="2">
        <v>159</v>
      </c>
      <c r="AI131" s="2">
        <v>162</v>
      </c>
      <c r="AJ131" s="2">
        <v>173</v>
      </c>
      <c r="AK131" s="2">
        <v>178</v>
      </c>
      <c r="AL131" s="2">
        <v>181</v>
      </c>
      <c r="AM131" s="2">
        <v>184</v>
      </c>
      <c r="AN131" s="2">
        <v>182</v>
      </c>
      <c r="AO131" s="2">
        <v>180</v>
      </c>
      <c r="AP131" s="2">
        <v>177</v>
      </c>
      <c r="AQ131" s="2">
        <v>179</v>
      </c>
      <c r="AR131" s="2">
        <v>178</v>
      </c>
      <c r="AS131" s="2">
        <v>179</v>
      </c>
      <c r="AT131" s="2">
        <v>180</v>
      </c>
      <c r="AU131" s="2">
        <v>182</v>
      </c>
      <c r="AV131" s="2">
        <v>187</v>
      </c>
      <c r="AW131" s="2">
        <v>197</v>
      </c>
      <c r="AX131" s="2">
        <v>196</v>
      </c>
      <c r="AY131" s="2">
        <v>197</v>
      </c>
      <c r="AZ131" s="2">
        <v>201</v>
      </c>
      <c r="BA131" s="25">
        <v>203</v>
      </c>
      <c r="BB131" s="25">
        <v>199</v>
      </c>
      <c r="BC131" s="25">
        <v>203</v>
      </c>
      <c r="BD131" s="25">
        <v>204</v>
      </c>
      <c r="BE131">
        <v>215</v>
      </c>
      <c r="BF131">
        <v>218</v>
      </c>
      <c r="BG131">
        <v>222</v>
      </c>
      <c r="BH131">
        <v>229</v>
      </c>
      <c r="BI131">
        <v>220</v>
      </c>
      <c r="BJ131">
        <v>224</v>
      </c>
      <c r="BK131">
        <v>222</v>
      </c>
      <c r="BL131">
        <v>224</v>
      </c>
      <c r="BM131" s="21"/>
    </row>
    <row r="132" spans="1:73" x14ac:dyDescent="0.2">
      <c r="A132">
        <v>54</v>
      </c>
      <c r="B132">
        <v>5</v>
      </c>
      <c r="C132" s="1">
        <v>54171</v>
      </c>
      <c r="D132" t="s">
        <v>159</v>
      </c>
      <c r="E132" s="2">
        <f t="shared" si="12"/>
        <v>104.25</v>
      </c>
      <c r="F132" s="2">
        <f t="shared" si="13"/>
        <v>120.5</v>
      </c>
      <c r="G132" s="2">
        <f t="shared" si="14"/>
        <v>117.75</v>
      </c>
      <c r="H132" s="2">
        <f t="shared" si="15"/>
        <v>135.75</v>
      </c>
      <c r="I132" s="2">
        <f t="shared" si="16"/>
        <v>139.75</v>
      </c>
      <c r="J132" s="2">
        <f t="shared" si="17"/>
        <v>152.25</v>
      </c>
      <c r="K132" s="2">
        <f t="shared" si="18"/>
        <v>150</v>
      </c>
      <c r="L132" s="2">
        <f t="shared" si="19"/>
        <v>153.75</v>
      </c>
      <c r="M132" s="2">
        <f t="shared" si="20"/>
        <v>166.25</v>
      </c>
      <c r="N132" s="2">
        <f t="shared" si="21"/>
        <v>167.75</v>
      </c>
      <c r="O132" s="2">
        <f t="shared" si="22"/>
        <v>187</v>
      </c>
      <c r="P132" s="2">
        <f t="shared" si="23"/>
        <v>187.25</v>
      </c>
      <c r="Q132" s="2">
        <v>97</v>
      </c>
      <c r="R132" s="2">
        <v>103</v>
      </c>
      <c r="S132" s="2">
        <v>106</v>
      </c>
      <c r="T132" s="2">
        <v>111</v>
      </c>
      <c r="U132" s="2">
        <v>116</v>
      </c>
      <c r="V132" s="2">
        <v>119</v>
      </c>
      <c r="W132" s="2">
        <v>123</v>
      </c>
      <c r="X132" s="2">
        <v>124</v>
      </c>
      <c r="Y132" s="2">
        <v>110</v>
      </c>
      <c r="Z132" s="2">
        <v>112</v>
      </c>
      <c r="AA132" s="2">
        <v>122</v>
      </c>
      <c r="AB132" s="2">
        <v>127</v>
      </c>
      <c r="AC132" s="2">
        <v>135</v>
      </c>
      <c r="AD132" s="2">
        <v>136</v>
      </c>
      <c r="AE132" s="2">
        <v>135</v>
      </c>
      <c r="AF132" s="2">
        <v>137</v>
      </c>
      <c r="AG132" s="2">
        <v>139</v>
      </c>
      <c r="AH132" s="2">
        <v>135</v>
      </c>
      <c r="AI132" s="2">
        <v>138</v>
      </c>
      <c r="AJ132" s="2">
        <v>147</v>
      </c>
      <c r="AK132" s="2">
        <v>149</v>
      </c>
      <c r="AL132" s="2">
        <v>152</v>
      </c>
      <c r="AM132" s="2">
        <v>155</v>
      </c>
      <c r="AN132" s="2">
        <v>153</v>
      </c>
      <c r="AO132" s="2">
        <v>151</v>
      </c>
      <c r="AP132" s="2">
        <v>150</v>
      </c>
      <c r="AQ132" s="2">
        <v>150</v>
      </c>
      <c r="AR132" s="2">
        <v>149</v>
      </c>
      <c r="AS132" s="2">
        <v>151</v>
      </c>
      <c r="AT132" s="2">
        <v>152</v>
      </c>
      <c r="AU132" s="2">
        <v>154</v>
      </c>
      <c r="AV132" s="2">
        <v>158</v>
      </c>
      <c r="AW132" s="2">
        <v>165</v>
      </c>
      <c r="AX132" s="2">
        <v>165</v>
      </c>
      <c r="AY132" s="2">
        <v>166</v>
      </c>
      <c r="AZ132" s="2">
        <v>169</v>
      </c>
      <c r="BA132">
        <v>169</v>
      </c>
      <c r="BB132">
        <v>164</v>
      </c>
      <c r="BC132">
        <v>167</v>
      </c>
      <c r="BD132">
        <v>171</v>
      </c>
      <c r="BE132">
        <v>182</v>
      </c>
      <c r="BF132">
        <v>184</v>
      </c>
      <c r="BG132">
        <v>188</v>
      </c>
      <c r="BH132">
        <v>194</v>
      </c>
      <c r="BI132">
        <v>186</v>
      </c>
      <c r="BJ132">
        <v>188</v>
      </c>
      <c r="BK132">
        <v>186</v>
      </c>
      <c r="BL132">
        <v>189</v>
      </c>
      <c r="BM132" s="21"/>
    </row>
    <row r="133" spans="1:73" x14ac:dyDescent="0.2">
      <c r="A133">
        <v>54</v>
      </c>
      <c r="B133">
        <v>6</v>
      </c>
      <c r="C133" s="1">
        <v>541711</v>
      </c>
      <c r="D133" t="s">
        <v>161</v>
      </c>
      <c r="E133" s="2"/>
      <c r="F133" s="2"/>
      <c r="G133" s="2">
        <f t="shared" ref="G133:G171" si="24">AVERAGE(Y133:AB133)</f>
        <v>44.75</v>
      </c>
      <c r="H133" s="2">
        <f t="shared" ref="H133:H171" si="25">AVERAGE(AC133:AF133)</f>
        <v>51.5</v>
      </c>
      <c r="I133" s="2">
        <f t="shared" ref="I133:I171" si="26">AVERAGE(AG133:AJ133)</f>
        <v>57</v>
      </c>
      <c r="J133" s="2">
        <f t="shared" ref="J133:J171" si="27">AVERAGE(AK133:AN133)</f>
        <v>62.5</v>
      </c>
      <c r="K133" s="2">
        <f t="shared" ref="K133:K171" si="28">AVERAGE(AO133:AR133)</f>
        <v>61.75</v>
      </c>
      <c r="L133" s="2">
        <f t="shared" ref="L133:L171" si="29">AVERAGE(AS133:AV133)</f>
        <v>61.5</v>
      </c>
      <c r="M133" s="2">
        <f t="shared" ref="M133:M171" si="30">AVERAGE(AW133:AZ133)</f>
        <v>61.5</v>
      </c>
      <c r="N133" s="2">
        <f t="shared" ref="N133:N171" si="31">AVERAGE(BA133:BD133)</f>
        <v>56.25</v>
      </c>
      <c r="O133" s="2">
        <f t="shared" ref="O133:O171" si="32">AVERAGE(BE133:BH133)</f>
        <v>68.25</v>
      </c>
      <c r="P133" s="2">
        <f t="shared" ref="P133:P171" si="33">AVERAGE(BI133:BL133)</f>
        <v>65.75</v>
      </c>
      <c r="Q133" s="2"/>
      <c r="R133" s="2"/>
      <c r="S133" s="2"/>
      <c r="T133" s="2"/>
      <c r="U133" s="2"/>
      <c r="V133" s="2"/>
      <c r="W133" s="2"/>
      <c r="X133" s="2"/>
      <c r="Y133" s="2">
        <v>41</v>
      </c>
      <c r="Z133" s="2">
        <v>42</v>
      </c>
      <c r="AA133" s="2">
        <v>47</v>
      </c>
      <c r="AB133" s="2">
        <v>49</v>
      </c>
      <c r="AC133" s="2">
        <v>50</v>
      </c>
      <c r="AD133" s="2">
        <v>51</v>
      </c>
      <c r="AE133" s="2">
        <v>53</v>
      </c>
      <c r="AF133" s="2">
        <v>52</v>
      </c>
      <c r="AG133" s="2">
        <v>56</v>
      </c>
      <c r="AH133" s="2">
        <v>54</v>
      </c>
      <c r="AI133" s="2">
        <v>56</v>
      </c>
      <c r="AJ133" s="2">
        <v>62</v>
      </c>
      <c r="AK133" s="2">
        <v>62</v>
      </c>
      <c r="AL133" s="2">
        <v>61</v>
      </c>
      <c r="AM133" s="2">
        <v>64</v>
      </c>
      <c r="AN133" s="2">
        <v>63</v>
      </c>
      <c r="AO133" s="2">
        <v>61</v>
      </c>
      <c r="AP133" s="2">
        <v>61</v>
      </c>
      <c r="AQ133" s="2">
        <v>62</v>
      </c>
      <c r="AR133" s="2">
        <v>63</v>
      </c>
      <c r="AS133" s="2">
        <v>62</v>
      </c>
      <c r="AT133" s="2">
        <v>61</v>
      </c>
      <c r="AU133" s="2">
        <v>61</v>
      </c>
      <c r="AV133" s="2">
        <v>62</v>
      </c>
      <c r="AW133" s="2">
        <v>62</v>
      </c>
      <c r="AX133" s="2">
        <v>63</v>
      </c>
      <c r="AY133" s="2">
        <v>61</v>
      </c>
      <c r="AZ133" s="2">
        <v>60</v>
      </c>
      <c r="BA133" s="25">
        <v>57</v>
      </c>
      <c r="BB133" s="25">
        <v>55</v>
      </c>
      <c r="BC133" s="25">
        <v>56</v>
      </c>
      <c r="BD133" s="25">
        <v>57</v>
      </c>
      <c r="BE133">
        <v>66</v>
      </c>
      <c r="BF133">
        <v>65</v>
      </c>
      <c r="BG133">
        <v>70</v>
      </c>
      <c r="BH133">
        <v>72</v>
      </c>
      <c r="BI133">
        <v>68</v>
      </c>
      <c r="BJ133">
        <v>67</v>
      </c>
      <c r="BK133">
        <v>64</v>
      </c>
      <c r="BL133">
        <v>64</v>
      </c>
      <c r="BM133" s="21"/>
    </row>
    <row r="134" spans="1:73" x14ac:dyDescent="0.2">
      <c r="A134">
        <v>54</v>
      </c>
      <c r="B134">
        <v>6</v>
      </c>
      <c r="C134" s="1">
        <v>541712</v>
      </c>
      <c r="D134" t="s">
        <v>160</v>
      </c>
      <c r="E134" s="2"/>
      <c r="F134" s="2"/>
      <c r="G134" s="2">
        <f t="shared" si="24"/>
        <v>73.25</v>
      </c>
      <c r="H134" s="2">
        <f t="shared" si="25"/>
        <v>85.25</v>
      </c>
      <c r="I134" s="2">
        <f t="shared" si="26"/>
        <v>83.25</v>
      </c>
      <c r="J134" s="2">
        <f t="shared" si="27"/>
        <v>91.5</v>
      </c>
      <c r="K134" s="2">
        <f t="shared" si="28"/>
        <v>89.25</v>
      </c>
      <c r="L134" s="2">
        <f t="shared" si="29"/>
        <v>93</v>
      </c>
      <c r="M134" s="2">
        <f t="shared" si="30"/>
        <v>105.25</v>
      </c>
      <c r="N134" s="2">
        <f t="shared" si="31"/>
        <v>112.5</v>
      </c>
      <c r="O134" s="2">
        <f t="shared" si="32"/>
        <v>120.75</v>
      </c>
      <c r="P134" s="2">
        <f t="shared" si="33"/>
        <v>124.5</v>
      </c>
      <c r="Q134" s="2"/>
      <c r="R134" s="2"/>
      <c r="S134" s="2"/>
      <c r="T134" s="2"/>
      <c r="U134" s="2"/>
      <c r="V134" s="2"/>
      <c r="W134" s="2"/>
      <c r="X134" s="2"/>
      <c r="Y134" s="2">
        <v>69</v>
      </c>
      <c r="Z134" s="2">
        <v>70</v>
      </c>
      <c r="AA134" s="2">
        <v>75</v>
      </c>
      <c r="AB134" s="2">
        <v>79</v>
      </c>
      <c r="AC134" s="2">
        <v>86</v>
      </c>
      <c r="AD134" s="2">
        <v>86</v>
      </c>
      <c r="AE134" s="2">
        <v>83</v>
      </c>
      <c r="AF134" s="2">
        <v>86</v>
      </c>
      <c r="AG134" s="2">
        <v>84</v>
      </c>
      <c r="AH134" s="2">
        <v>82</v>
      </c>
      <c r="AI134" s="2">
        <v>82</v>
      </c>
      <c r="AJ134" s="2">
        <v>85</v>
      </c>
      <c r="AK134" s="2">
        <v>88</v>
      </c>
      <c r="AL134" s="2">
        <v>93</v>
      </c>
      <c r="AM134" s="2">
        <v>93</v>
      </c>
      <c r="AN134" s="2">
        <v>92</v>
      </c>
      <c r="AO134" s="2">
        <v>91</v>
      </c>
      <c r="AP134" s="2">
        <v>90</v>
      </c>
      <c r="AQ134" s="2">
        <v>89</v>
      </c>
      <c r="AR134" s="2">
        <v>87</v>
      </c>
      <c r="AS134" s="2">
        <v>90</v>
      </c>
      <c r="AT134" s="2">
        <v>91</v>
      </c>
      <c r="AU134" s="2">
        <v>94</v>
      </c>
      <c r="AV134" s="2">
        <v>97</v>
      </c>
      <c r="AW134" s="2">
        <v>104</v>
      </c>
      <c r="AX134" s="2">
        <v>103</v>
      </c>
      <c r="AY134" s="2">
        <v>105</v>
      </c>
      <c r="AZ134" s="2">
        <v>109</v>
      </c>
      <c r="BA134" s="25">
        <v>113</v>
      </c>
      <c r="BB134" s="25">
        <v>110</v>
      </c>
      <c r="BC134" s="25">
        <v>112</v>
      </c>
      <c r="BD134" s="25">
        <v>115</v>
      </c>
      <c r="BE134">
        <v>118</v>
      </c>
      <c r="BF134">
        <v>121</v>
      </c>
      <c r="BG134">
        <v>120</v>
      </c>
      <c r="BH134">
        <v>124</v>
      </c>
      <c r="BI134">
        <v>121</v>
      </c>
      <c r="BJ134">
        <v>124</v>
      </c>
      <c r="BK134">
        <v>125</v>
      </c>
      <c r="BL134">
        <v>128</v>
      </c>
      <c r="BM134" s="21"/>
    </row>
    <row r="135" spans="1:73" x14ac:dyDescent="0.2">
      <c r="A135">
        <v>54</v>
      </c>
      <c r="B135">
        <v>4</v>
      </c>
      <c r="C135" s="1">
        <v>5418</v>
      </c>
      <c r="D135" t="s">
        <v>150</v>
      </c>
      <c r="E135" s="2">
        <f t="shared" ref="E135:E171" si="34">AVERAGE(Q135:T135)</f>
        <v>267.75</v>
      </c>
      <c r="F135" s="2">
        <f t="shared" ref="F135:F171" si="35">AVERAGE(U135:X135)</f>
        <v>286.75</v>
      </c>
      <c r="G135" s="2">
        <f t="shared" si="24"/>
        <v>313.5</v>
      </c>
      <c r="H135" s="2">
        <f t="shared" si="25"/>
        <v>322.5</v>
      </c>
      <c r="I135" s="2">
        <f t="shared" si="26"/>
        <v>339.25</v>
      </c>
      <c r="J135" s="2">
        <f t="shared" si="27"/>
        <v>349</v>
      </c>
      <c r="K135" s="2">
        <f t="shared" si="28"/>
        <v>389.75</v>
      </c>
      <c r="L135" s="2">
        <f t="shared" si="29"/>
        <v>409.75</v>
      </c>
      <c r="M135" s="2">
        <f t="shared" si="30"/>
        <v>413.75</v>
      </c>
      <c r="N135" s="2">
        <f t="shared" si="31"/>
        <v>437</v>
      </c>
      <c r="O135" s="2">
        <f t="shared" si="32"/>
        <v>451.5</v>
      </c>
      <c r="P135" s="2">
        <f t="shared" si="33"/>
        <v>460.5</v>
      </c>
      <c r="Q135" s="2">
        <v>267</v>
      </c>
      <c r="R135" s="2">
        <v>266</v>
      </c>
      <c r="S135" s="2">
        <v>271</v>
      </c>
      <c r="T135" s="2">
        <v>267</v>
      </c>
      <c r="U135" s="2">
        <v>279</v>
      </c>
      <c r="V135" s="2">
        <v>283</v>
      </c>
      <c r="W135" s="2">
        <v>290</v>
      </c>
      <c r="X135" s="2">
        <v>295</v>
      </c>
      <c r="Y135" s="2">
        <v>308</v>
      </c>
      <c r="Z135" s="2">
        <v>312</v>
      </c>
      <c r="AA135" s="2">
        <v>316</v>
      </c>
      <c r="AB135" s="2">
        <v>318</v>
      </c>
      <c r="AC135" s="2">
        <v>322</v>
      </c>
      <c r="AD135" s="2">
        <v>326</v>
      </c>
      <c r="AE135" s="2">
        <v>322</v>
      </c>
      <c r="AF135" s="2">
        <v>320</v>
      </c>
      <c r="AG135" s="2">
        <v>335</v>
      </c>
      <c r="AH135" s="2">
        <v>333</v>
      </c>
      <c r="AI135" s="2">
        <v>342</v>
      </c>
      <c r="AJ135" s="2">
        <v>347</v>
      </c>
      <c r="AK135" s="2">
        <v>341</v>
      </c>
      <c r="AL135" s="2">
        <v>343</v>
      </c>
      <c r="AM135" s="2">
        <v>348</v>
      </c>
      <c r="AN135" s="2">
        <v>364</v>
      </c>
      <c r="AO135" s="2">
        <v>377</v>
      </c>
      <c r="AP135" s="2">
        <v>385</v>
      </c>
      <c r="AQ135" s="2">
        <v>394</v>
      </c>
      <c r="AR135" s="2">
        <v>403</v>
      </c>
      <c r="AS135" s="2">
        <v>401</v>
      </c>
      <c r="AT135" s="2">
        <v>410</v>
      </c>
      <c r="AU135" s="2">
        <v>411</v>
      </c>
      <c r="AV135" s="2">
        <v>417</v>
      </c>
      <c r="AW135" s="2">
        <v>412</v>
      </c>
      <c r="AX135" s="2">
        <v>405</v>
      </c>
      <c r="AY135" s="2">
        <v>412</v>
      </c>
      <c r="AZ135" s="2">
        <v>426</v>
      </c>
      <c r="BA135" s="25">
        <v>431</v>
      </c>
      <c r="BB135" s="25">
        <v>435</v>
      </c>
      <c r="BC135" s="25">
        <v>438</v>
      </c>
      <c r="BD135" s="25">
        <v>444</v>
      </c>
      <c r="BE135">
        <v>444</v>
      </c>
      <c r="BF135">
        <v>442</v>
      </c>
      <c r="BG135">
        <v>456</v>
      </c>
      <c r="BH135">
        <v>464</v>
      </c>
      <c r="BI135">
        <v>461</v>
      </c>
      <c r="BJ135">
        <v>453</v>
      </c>
      <c r="BK135">
        <v>461</v>
      </c>
      <c r="BL135">
        <v>467</v>
      </c>
      <c r="BM135" s="21"/>
    </row>
    <row r="136" spans="1:73" x14ac:dyDescent="0.2">
      <c r="A136">
        <v>54</v>
      </c>
      <c r="B136">
        <v>4</v>
      </c>
      <c r="C136" s="1">
        <v>5419</v>
      </c>
      <c r="D136" t="s">
        <v>149</v>
      </c>
      <c r="E136" s="2">
        <f t="shared" si="34"/>
        <v>317.5</v>
      </c>
      <c r="F136" s="2">
        <f t="shared" si="35"/>
        <v>329.25</v>
      </c>
      <c r="G136" s="2">
        <f t="shared" si="24"/>
        <v>355.5</v>
      </c>
      <c r="H136" s="2">
        <f t="shared" si="25"/>
        <v>362.75</v>
      </c>
      <c r="I136" s="2">
        <f t="shared" si="26"/>
        <v>361.75</v>
      </c>
      <c r="J136" s="2">
        <f t="shared" si="27"/>
        <v>370.5</v>
      </c>
      <c r="K136" s="2">
        <f t="shared" si="28"/>
        <v>364.5</v>
      </c>
      <c r="L136" s="2">
        <f t="shared" si="29"/>
        <v>393</v>
      </c>
      <c r="M136" s="2">
        <f t="shared" si="30"/>
        <v>411</v>
      </c>
      <c r="N136" s="2">
        <f t="shared" si="31"/>
        <v>428</v>
      </c>
      <c r="O136" s="2">
        <f t="shared" si="32"/>
        <v>457.5</v>
      </c>
      <c r="P136" s="2">
        <f t="shared" si="33"/>
        <v>479</v>
      </c>
      <c r="Q136" s="2">
        <v>318</v>
      </c>
      <c r="R136" s="2">
        <v>316</v>
      </c>
      <c r="S136" s="2">
        <v>317</v>
      </c>
      <c r="T136" s="2">
        <v>319</v>
      </c>
      <c r="U136" s="2">
        <v>322</v>
      </c>
      <c r="V136" s="2">
        <v>328</v>
      </c>
      <c r="W136" s="2">
        <v>332</v>
      </c>
      <c r="X136" s="2">
        <v>335</v>
      </c>
      <c r="Y136" s="2">
        <v>351</v>
      </c>
      <c r="Z136" s="2">
        <v>350</v>
      </c>
      <c r="AA136" s="2">
        <v>359</v>
      </c>
      <c r="AB136" s="2">
        <v>362</v>
      </c>
      <c r="AC136" s="2">
        <v>358</v>
      </c>
      <c r="AD136" s="2">
        <v>360</v>
      </c>
      <c r="AE136" s="2">
        <v>365</v>
      </c>
      <c r="AF136" s="2">
        <v>368</v>
      </c>
      <c r="AG136" s="2">
        <v>357</v>
      </c>
      <c r="AH136" s="2">
        <v>358</v>
      </c>
      <c r="AI136" s="2">
        <v>364</v>
      </c>
      <c r="AJ136" s="2">
        <v>368</v>
      </c>
      <c r="AK136" s="2">
        <v>376</v>
      </c>
      <c r="AL136" s="2">
        <v>369</v>
      </c>
      <c r="AM136" s="2">
        <v>374</v>
      </c>
      <c r="AN136" s="2">
        <v>363</v>
      </c>
      <c r="AO136" s="2">
        <v>359</v>
      </c>
      <c r="AP136" s="2">
        <v>363</v>
      </c>
      <c r="AQ136" s="2">
        <v>364</v>
      </c>
      <c r="AR136" s="2">
        <v>372</v>
      </c>
      <c r="AS136" s="2">
        <v>388</v>
      </c>
      <c r="AT136" s="2">
        <v>391</v>
      </c>
      <c r="AU136" s="2">
        <v>393</v>
      </c>
      <c r="AV136" s="2">
        <v>400</v>
      </c>
      <c r="AW136" s="2">
        <v>409</v>
      </c>
      <c r="AX136" s="2">
        <v>408</v>
      </c>
      <c r="AY136" s="2">
        <v>413</v>
      </c>
      <c r="AZ136" s="2">
        <v>414</v>
      </c>
      <c r="BA136" s="25">
        <v>419</v>
      </c>
      <c r="BB136" s="25">
        <v>425</v>
      </c>
      <c r="BC136" s="25">
        <v>431</v>
      </c>
      <c r="BD136" s="25">
        <v>437</v>
      </c>
      <c r="BE136">
        <v>441</v>
      </c>
      <c r="BF136">
        <v>450</v>
      </c>
      <c r="BG136">
        <v>466</v>
      </c>
      <c r="BH136">
        <v>473</v>
      </c>
      <c r="BI136">
        <v>483</v>
      </c>
      <c r="BJ136">
        <v>475</v>
      </c>
      <c r="BK136">
        <v>475</v>
      </c>
      <c r="BL136">
        <v>483</v>
      </c>
      <c r="BM136" s="21"/>
    </row>
    <row r="137" spans="1:73" x14ac:dyDescent="0.2">
      <c r="A137">
        <v>55</v>
      </c>
      <c r="B137">
        <v>2</v>
      </c>
      <c r="C137" s="1">
        <v>55</v>
      </c>
      <c r="D137" s="3" t="s">
        <v>43</v>
      </c>
      <c r="E137" s="2">
        <f t="shared" si="34"/>
        <v>96</v>
      </c>
      <c r="F137" s="2">
        <f t="shared" si="35"/>
        <v>100.5</v>
      </c>
      <c r="G137" s="2">
        <f t="shared" si="24"/>
        <v>111.75</v>
      </c>
      <c r="H137" s="2">
        <f t="shared" si="25"/>
        <v>122</v>
      </c>
      <c r="I137" s="2">
        <f t="shared" si="26"/>
        <v>128.25</v>
      </c>
      <c r="J137" s="2">
        <f t="shared" si="27"/>
        <v>136.5</v>
      </c>
      <c r="K137" s="2">
        <f t="shared" si="28"/>
        <v>141.25</v>
      </c>
      <c r="L137" s="2">
        <f t="shared" si="29"/>
        <v>157.5</v>
      </c>
      <c r="M137" s="2">
        <f t="shared" si="30"/>
        <v>172.25</v>
      </c>
      <c r="N137" s="2">
        <f t="shared" si="31"/>
        <v>181</v>
      </c>
      <c r="O137" s="2">
        <f t="shared" si="32"/>
        <v>184.25</v>
      </c>
      <c r="P137" s="2">
        <f t="shared" si="33"/>
        <v>207.75</v>
      </c>
      <c r="Q137" s="2">
        <v>94</v>
      </c>
      <c r="R137" s="2">
        <v>94</v>
      </c>
      <c r="S137" s="2">
        <v>97</v>
      </c>
      <c r="T137" s="2">
        <v>99</v>
      </c>
      <c r="U137" s="2">
        <v>101</v>
      </c>
      <c r="V137" s="2">
        <v>100</v>
      </c>
      <c r="W137" s="2">
        <v>100</v>
      </c>
      <c r="X137" s="2">
        <v>101</v>
      </c>
      <c r="Y137" s="2">
        <v>108</v>
      </c>
      <c r="Z137" s="2">
        <v>111</v>
      </c>
      <c r="AA137" s="2">
        <v>112</v>
      </c>
      <c r="AB137" s="2">
        <v>116</v>
      </c>
      <c r="AC137" s="2">
        <v>120</v>
      </c>
      <c r="AD137" s="2">
        <v>123</v>
      </c>
      <c r="AE137" s="2">
        <v>123</v>
      </c>
      <c r="AF137" s="2">
        <v>122</v>
      </c>
      <c r="AG137" s="2">
        <v>126</v>
      </c>
      <c r="AH137" s="2">
        <v>126</v>
      </c>
      <c r="AI137" s="2">
        <v>129</v>
      </c>
      <c r="AJ137" s="2">
        <v>132</v>
      </c>
      <c r="AK137" s="2">
        <v>137</v>
      </c>
      <c r="AL137" s="2">
        <v>137</v>
      </c>
      <c r="AM137" s="2">
        <v>136</v>
      </c>
      <c r="AN137" s="2">
        <v>136</v>
      </c>
      <c r="AO137" s="2">
        <v>139</v>
      </c>
      <c r="AP137" s="2">
        <v>140</v>
      </c>
      <c r="AQ137" s="2">
        <v>142</v>
      </c>
      <c r="AR137" s="2">
        <v>144</v>
      </c>
      <c r="AS137" s="2">
        <v>154</v>
      </c>
      <c r="AT137" s="2">
        <v>158</v>
      </c>
      <c r="AU137" s="2">
        <v>158</v>
      </c>
      <c r="AV137" s="2">
        <v>160</v>
      </c>
      <c r="AW137" s="2">
        <v>168</v>
      </c>
      <c r="AX137" s="2">
        <v>170</v>
      </c>
      <c r="AY137" s="2">
        <v>176</v>
      </c>
      <c r="AZ137" s="2">
        <v>175</v>
      </c>
      <c r="BA137" s="25">
        <v>182</v>
      </c>
      <c r="BB137" s="25">
        <v>179</v>
      </c>
      <c r="BC137" s="25">
        <v>181</v>
      </c>
      <c r="BD137" s="25">
        <v>182</v>
      </c>
      <c r="BE137">
        <v>184</v>
      </c>
      <c r="BF137">
        <v>181</v>
      </c>
      <c r="BG137">
        <v>184</v>
      </c>
      <c r="BH137">
        <v>188</v>
      </c>
      <c r="BI137">
        <v>196</v>
      </c>
      <c r="BJ137">
        <v>203</v>
      </c>
      <c r="BK137">
        <v>211</v>
      </c>
      <c r="BL137">
        <v>221</v>
      </c>
      <c r="BM137" s="21"/>
    </row>
    <row r="138" spans="1:73" x14ac:dyDescent="0.2">
      <c r="A138">
        <v>56</v>
      </c>
      <c r="B138">
        <v>2</v>
      </c>
      <c r="C138" s="1">
        <v>56</v>
      </c>
      <c r="D138" s="3" t="s">
        <v>44</v>
      </c>
      <c r="E138" s="2">
        <f t="shared" si="34"/>
        <v>1809</v>
      </c>
      <c r="F138" s="2">
        <f t="shared" si="35"/>
        <v>1849.25</v>
      </c>
      <c r="G138" s="2">
        <f t="shared" si="24"/>
        <v>2087.75</v>
      </c>
      <c r="H138" s="2">
        <f t="shared" si="25"/>
        <v>2112.5</v>
      </c>
      <c r="I138" s="2">
        <f t="shared" si="26"/>
        <v>2125.5</v>
      </c>
      <c r="J138" s="2">
        <f t="shared" si="27"/>
        <v>2188.5</v>
      </c>
      <c r="K138" s="2">
        <f t="shared" si="28"/>
        <v>2266.75</v>
      </c>
      <c r="L138" s="2">
        <f t="shared" si="29"/>
        <v>2376.25</v>
      </c>
      <c r="M138" s="2">
        <f t="shared" si="30"/>
        <v>2473</v>
      </c>
      <c r="N138" s="2">
        <f t="shared" si="31"/>
        <v>2575.25</v>
      </c>
      <c r="O138" s="2">
        <f t="shared" si="32"/>
        <v>2691</v>
      </c>
      <c r="P138" s="2">
        <f t="shared" si="33"/>
        <v>2802.25</v>
      </c>
      <c r="Q138" s="2">
        <v>1794</v>
      </c>
      <c r="R138" s="2">
        <v>1795</v>
      </c>
      <c r="S138" s="2">
        <v>1819</v>
      </c>
      <c r="T138" s="2">
        <v>1828</v>
      </c>
      <c r="U138" s="2">
        <v>1822</v>
      </c>
      <c r="V138" s="2">
        <v>1838</v>
      </c>
      <c r="W138" s="2">
        <v>1857</v>
      </c>
      <c r="X138" s="2">
        <v>1880</v>
      </c>
      <c r="Y138" s="2">
        <v>2039</v>
      </c>
      <c r="Z138" s="2">
        <v>2064</v>
      </c>
      <c r="AA138" s="2">
        <v>2108</v>
      </c>
      <c r="AB138" s="2">
        <v>2140</v>
      </c>
      <c r="AC138" s="2">
        <v>2072</v>
      </c>
      <c r="AD138" s="2">
        <v>2108</v>
      </c>
      <c r="AE138" s="2">
        <v>2142</v>
      </c>
      <c r="AF138" s="2">
        <v>2128</v>
      </c>
      <c r="AG138" s="2">
        <v>2108</v>
      </c>
      <c r="AH138" s="2">
        <v>2113</v>
      </c>
      <c r="AI138" s="2">
        <v>2135</v>
      </c>
      <c r="AJ138" s="2">
        <v>2146</v>
      </c>
      <c r="AK138" s="2">
        <v>2180</v>
      </c>
      <c r="AL138" s="2">
        <v>2174</v>
      </c>
      <c r="AM138" s="2">
        <v>2195</v>
      </c>
      <c r="AN138" s="2">
        <v>2205</v>
      </c>
      <c r="AO138" s="2">
        <v>2240</v>
      </c>
      <c r="AP138" s="2">
        <v>2255</v>
      </c>
      <c r="AQ138" s="2">
        <v>2284</v>
      </c>
      <c r="AR138" s="2">
        <v>2288</v>
      </c>
      <c r="AS138" s="2">
        <v>2347</v>
      </c>
      <c r="AT138" s="2">
        <v>2372</v>
      </c>
      <c r="AU138" s="2">
        <v>2385</v>
      </c>
      <c r="AV138" s="2">
        <v>2401</v>
      </c>
      <c r="AW138" s="2">
        <v>2451</v>
      </c>
      <c r="AX138" s="2">
        <v>2462</v>
      </c>
      <c r="AY138" s="2">
        <v>2480</v>
      </c>
      <c r="AZ138" s="2">
        <v>2499</v>
      </c>
      <c r="BA138" s="24">
        <v>2551</v>
      </c>
      <c r="BB138" s="24">
        <v>2565</v>
      </c>
      <c r="BC138" s="24">
        <v>2592</v>
      </c>
      <c r="BD138" s="24">
        <v>2593</v>
      </c>
      <c r="BE138" s="21">
        <v>2624</v>
      </c>
      <c r="BF138" s="21">
        <v>2672</v>
      </c>
      <c r="BG138" s="21">
        <v>2726</v>
      </c>
      <c r="BH138" s="21">
        <v>2742</v>
      </c>
      <c r="BI138" s="21">
        <v>2791</v>
      </c>
      <c r="BJ138" s="21">
        <v>2772</v>
      </c>
      <c r="BK138" s="21">
        <v>2819</v>
      </c>
      <c r="BL138" s="21">
        <v>2827</v>
      </c>
      <c r="BM138" s="21"/>
      <c r="BN138" s="21"/>
      <c r="BO138" s="21"/>
      <c r="BP138" s="21"/>
      <c r="BQ138" s="21"/>
      <c r="BR138" s="21"/>
      <c r="BS138" s="21"/>
      <c r="BT138" s="21"/>
      <c r="BU138" s="21"/>
    </row>
    <row r="139" spans="1:73" x14ac:dyDescent="0.2">
      <c r="A139">
        <v>56</v>
      </c>
      <c r="B139">
        <v>3</v>
      </c>
      <c r="C139" s="1">
        <v>561</v>
      </c>
      <c r="D139" t="s">
        <v>65</v>
      </c>
      <c r="E139" s="2">
        <f t="shared" si="34"/>
        <v>1736.5</v>
      </c>
      <c r="F139" s="2">
        <f t="shared" si="35"/>
        <v>1777.75</v>
      </c>
      <c r="G139" s="2">
        <f t="shared" si="24"/>
        <v>2014.25</v>
      </c>
      <c r="H139" s="2">
        <f t="shared" si="25"/>
        <v>2033.5</v>
      </c>
      <c r="I139" s="2">
        <f t="shared" si="26"/>
        <v>2044.5</v>
      </c>
      <c r="J139" s="2">
        <f t="shared" si="27"/>
        <v>2101.25</v>
      </c>
      <c r="K139" s="2">
        <f t="shared" si="28"/>
        <v>2171.5</v>
      </c>
      <c r="L139" s="2">
        <f t="shared" si="29"/>
        <v>2271.5</v>
      </c>
      <c r="M139" s="2">
        <f t="shared" si="30"/>
        <v>2369.5</v>
      </c>
      <c r="N139" s="2">
        <f t="shared" si="31"/>
        <v>2464.5</v>
      </c>
      <c r="O139" s="2">
        <f t="shared" si="32"/>
        <v>2587</v>
      </c>
      <c r="P139" s="2">
        <f t="shared" si="33"/>
        <v>2691.5</v>
      </c>
      <c r="Q139" s="2">
        <v>1720</v>
      </c>
      <c r="R139" s="2">
        <v>1723</v>
      </c>
      <c r="S139" s="2">
        <v>1748</v>
      </c>
      <c r="T139" s="2">
        <v>1755</v>
      </c>
      <c r="U139" s="2">
        <v>1754</v>
      </c>
      <c r="V139" s="2">
        <v>1765</v>
      </c>
      <c r="W139" s="2">
        <v>1784</v>
      </c>
      <c r="X139" s="2">
        <v>1808</v>
      </c>
      <c r="Y139" s="2">
        <v>1968</v>
      </c>
      <c r="Z139" s="2">
        <v>1991</v>
      </c>
      <c r="AA139" s="2">
        <v>2035</v>
      </c>
      <c r="AB139" s="2">
        <v>2063</v>
      </c>
      <c r="AC139" s="2">
        <v>1998</v>
      </c>
      <c r="AD139" s="2">
        <v>2030</v>
      </c>
      <c r="AE139" s="2">
        <v>2060</v>
      </c>
      <c r="AF139" s="2">
        <v>2046</v>
      </c>
      <c r="AG139" s="2">
        <v>2028</v>
      </c>
      <c r="AH139" s="2">
        <v>2032</v>
      </c>
      <c r="AI139" s="2">
        <v>2053</v>
      </c>
      <c r="AJ139" s="2">
        <v>2065</v>
      </c>
      <c r="AK139" s="2">
        <v>2096</v>
      </c>
      <c r="AL139" s="2">
        <v>2089</v>
      </c>
      <c r="AM139" s="2">
        <v>2107</v>
      </c>
      <c r="AN139" s="2">
        <v>2113</v>
      </c>
      <c r="AO139" s="2">
        <v>2143</v>
      </c>
      <c r="AP139" s="2">
        <v>2161</v>
      </c>
      <c r="AQ139" s="2">
        <v>2189</v>
      </c>
      <c r="AR139" s="2">
        <v>2193</v>
      </c>
      <c r="AS139" s="2">
        <v>2243</v>
      </c>
      <c r="AT139" s="2">
        <v>2265</v>
      </c>
      <c r="AU139" s="2">
        <v>2283</v>
      </c>
      <c r="AV139" s="2">
        <v>2295</v>
      </c>
      <c r="AW139" s="2">
        <v>2348</v>
      </c>
      <c r="AX139" s="2">
        <v>2359</v>
      </c>
      <c r="AY139" s="2">
        <v>2377</v>
      </c>
      <c r="AZ139" s="2">
        <v>2394</v>
      </c>
      <c r="BA139" s="24">
        <v>2443</v>
      </c>
      <c r="BB139" s="24">
        <v>2456</v>
      </c>
      <c r="BC139" s="24">
        <v>2477</v>
      </c>
      <c r="BD139" s="24">
        <v>2482</v>
      </c>
      <c r="BE139" s="21">
        <v>2521</v>
      </c>
      <c r="BF139" s="21">
        <v>2570</v>
      </c>
      <c r="BG139" s="21">
        <v>2621</v>
      </c>
      <c r="BH139" s="21">
        <v>2636</v>
      </c>
      <c r="BI139" s="21">
        <v>2683</v>
      </c>
      <c r="BJ139" s="21">
        <v>2662</v>
      </c>
      <c r="BK139" s="21">
        <v>2707</v>
      </c>
      <c r="BL139" s="21">
        <v>2714</v>
      </c>
      <c r="BM139" s="21"/>
      <c r="BN139" s="21"/>
      <c r="BO139" s="21"/>
      <c r="BP139" s="21"/>
      <c r="BQ139" s="21"/>
      <c r="BR139" s="21"/>
      <c r="BS139" s="21"/>
      <c r="BT139" s="21"/>
      <c r="BU139" s="21"/>
    </row>
    <row r="140" spans="1:73" x14ac:dyDescent="0.2">
      <c r="A140">
        <v>56</v>
      </c>
      <c r="B140">
        <v>3</v>
      </c>
      <c r="C140" s="1">
        <v>562</v>
      </c>
      <c r="D140" t="s">
        <v>66</v>
      </c>
      <c r="E140" s="2">
        <f t="shared" si="34"/>
        <v>77</v>
      </c>
      <c r="F140" s="2">
        <f t="shared" si="35"/>
        <v>75.75</v>
      </c>
      <c r="G140" s="2">
        <f t="shared" si="24"/>
        <v>77.25</v>
      </c>
      <c r="H140" s="2">
        <f t="shared" si="25"/>
        <v>83</v>
      </c>
      <c r="I140" s="2">
        <f t="shared" si="26"/>
        <v>86.25</v>
      </c>
      <c r="J140" s="2">
        <f t="shared" si="27"/>
        <v>92.75</v>
      </c>
      <c r="K140" s="2">
        <f t="shared" si="28"/>
        <v>99</v>
      </c>
      <c r="L140" s="2">
        <f t="shared" si="29"/>
        <v>107.25</v>
      </c>
      <c r="M140" s="2">
        <f t="shared" si="30"/>
        <v>106.5</v>
      </c>
      <c r="N140" s="2">
        <f t="shared" si="31"/>
        <v>112</v>
      </c>
      <c r="O140" s="2">
        <f t="shared" si="32"/>
        <v>106</v>
      </c>
      <c r="P140" s="2">
        <f t="shared" si="33"/>
        <v>114.75</v>
      </c>
      <c r="Q140" s="2">
        <v>78</v>
      </c>
      <c r="R140" s="2">
        <v>76</v>
      </c>
      <c r="S140" s="2">
        <v>76</v>
      </c>
      <c r="T140" s="2">
        <v>78</v>
      </c>
      <c r="U140" s="2">
        <v>72</v>
      </c>
      <c r="V140" s="2">
        <v>77</v>
      </c>
      <c r="W140" s="2">
        <v>77</v>
      </c>
      <c r="X140" s="2">
        <v>77</v>
      </c>
      <c r="Y140" s="2">
        <v>75</v>
      </c>
      <c r="Z140" s="2">
        <v>77</v>
      </c>
      <c r="AA140" s="2">
        <v>77</v>
      </c>
      <c r="AB140" s="2">
        <v>80</v>
      </c>
      <c r="AC140" s="2">
        <v>77</v>
      </c>
      <c r="AD140" s="2">
        <v>82</v>
      </c>
      <c r="AE140" s="2">
        <v>86</v>
      </c>
      <c r="AF140" s="2">
        <v>87</v>
      </c>
      <c r="AG140" s="2">
        <v>85</v>
      </c>
      <c r="AH140" s="2">
        <v>86</v>
      </c>
      <c r="AI140" s="2">
        <v>87</v>
      </c>
      <c r="AJ140" s="2">
        <v>87</v>
      </c>
      <c r="AK140" s="2">
        <v>90</v>
      </c>
      <c r="AL140" s="2">
        <v>91</v>
      </c>
      <c r="AM140" s="2">
        <v>93</v>
      </c>
      <c r="AN140" s="2">
        <v>97</v>
      </c>
      <c r="AO140" s="2">
        <v>100</v>
      </c>
      <c r="AP140" s="2">
        <v>98</v>
      </c>
      <c r="AQ140" s="2">
        <v>99</v>
      </c>
      <c r="AR140" s="2">
        <v>99</v>
      </c>
      <c r="AS140" s="2">
        <v>106</v>
      </c>
      <c r="AT140" s="2">
        <v>109</v>
      </c>
      <c r="AU140" s="2">
        <v>105</v>
      </c>
      <c r="AV140" s="2">
        <v>109</v>
      </c>
      <c r="AW140" s="2">
        <v>106</v>
      </c>
      <c r="AX140" s="2">
        <v>106</v>
      </c>
      <c r="AY140" s="2">
        <v>106</v>
      </c>
      <c r="AZ140" s="2">
        <v>108</v>
      </c>
      <c r="BA140" s="25">
        <v>109</v>
      </c>
      <c r="BB140" s="25">
        <v>110</v>
      </c>
      <c r="BC140" s="25">
        <v>116</v>
      </c>
      <c r="BD140" s="25">
        <v>113</v>
      </c>
      <c r="BE140">
        <v>105</v>
      </c>
      <c r="BF140">
        <v>104</v>
      </c>
      <c r="BG140">
        <v>107</v>
      </c>
      <c r="BH140">
        <v>108</v>
      </c>
      <c r="BI140">
        <v>110</v>
      </c>
      <c r="BJ140">
        <v>114</v>
      </c>
      <c r="BK140">
        <v>117</v>
      </c>
      <c r="BL140">
        <v>118</v>
      </c>
      <c r="BM140" s="21"/>
    </row>
    <row r="141" spans="1:73" x14ac:dyDescent="0.2">
      <c r="A141">
        <v>10</v>
      </c>
      <c r="B141">
        <v>1</v>
      </c>
      <c r="C141" s="1">
        <v>1025</v>
      </c>
      <c r="D141" s="3" t="s">
        <v>45</v>
      </c>
      <c r="E141" s="2">
        <f t="shared" si="34"/>
        <v>3089.75</v>
      </c>
      <c r="F141" s="2">
        <f t="shared" si="35"/>
        <v>3223.5</v>
      </c>
      <c r="G141" s="2">
        <f t="shared" si="24"/>
        <v>3496</v>
      </c>
      <c r="H141" s="2">
        <f t="shared" si="25"/>
        <v>3579</v>
      </c>
      <c r="I141" s="2">
        <f t="shared" si="26"/>
        <v>3736.75</v>
      </c>
      <c r="J141" s="2">
        <f t="shared" si="27"/>
        <v>3926</v>
      </c>
      <c r="K141" s="2">
        <f t="shared" si="28"/>
        <v>4153</v>
      </c>
      <c r="L141" s="2">
        <f t="shared" si="29"/>
        <v>4451.5</v>
      </c>
      <c r="M141" s="2">
        <f t="shared" si="30"/>
        <v>5169.75</v>
      </c>
      <c r="N141" s="2">
        <f t="shared" si="31"/>
        <v>5517</v>
      </c>
      <c r="O141" s="2">
        <f t="shared" si="32"/>
        <v>5859.75</v>
      </c>
      <c r="P141" s="2">
        <f t="shared" si="33"/>
        <v>6203.25</v>
      </c>
      <c r="Q141" s="2">
        <v>3028</v>
      </c>
      <c r="R141" s="2">
        <v>3052</v>
      </c>
      <c r="S141" s="2">
        <v>3125</v>
      </c>
      <c r="T141" s="2">
        <v>3154</v>
      </c>
      <c r="U141" s="2">
        <v>3174</v>
      </c>
      <c r="V141" s="2">
        <v>3200</v>
      </c>
      <c r="W141" s="2">
        <v>3241</v>
      </c>
      <c r="X141" s="2">
        <v>3279</v>
      </c>
      <c r="Y141" s="2">
        <v>3430</v>
      </c>
      <c r="Z141" s="2">
        <v>3465</v>
      </c>
      <c r="AA141" s="2">
        <v>3530</v>
      </c>
      <c r="AB141" s="2">
        <v>3559</v>
      </c>
      <c r="AC141" s="2">
        <v>3524</v>
      </c>
      <c r="AD141" s="2">
        <v>3533</v>
      </c>
      <c r="AE141" s="2">
        <v>3597</v>
      </c>
      <c r="AF141" s="2">
        <v>3662</v>
      </c>
      <c r="AG141" s="2">
        <v>3672</v>
      </c>
      <c r="AH141" s="2">
        <v>3699</v>
      </c>
      <c r="AI141" s="2">
        <v>3770</v>
      </c>
      <c r="AJ141" s="2">
        <v>3806</v>
      </c>
      <c r="AK141" s="2">
        <v>3865</v>
      </c>
      <c r="AL141" s="2">
        <v>3887</v>
      </c>
      <c r="AM141" s="2">
        <v>3957</v>
      </c>
      <c r="AN141" s="2">
        <v>3995</v>
      </c>
      <c r="AO141" s="2">
        <v>4078</v>
      </c>
      <c r="AP141" s="2">
        <v>4121</v>
      </c>
      <c r="AQ141" s="2">
        <v>4177</v>
      </c>
      <c r="AR141" s="2">
        <v>4236</v>
      </c>
      <c r="AS141" s="2">
        <v>4335</v>
      </c>
      <c r="AT141" s="2">
        <v>4393</v>
      </c>
      <c r="AU141" s="2">
        <v>4483</v>
      </c>
      <c r="AV141" s="2">
        <v>4595</v>
      </c>
      <c r="AW141" s="2">
        <v>5060</v>
      </c>
      <c r="AX141" s="2">
        <v>5114</v>
      </c>
      <c r="AY141" s="2">
        <v>5235</v>
      </c>
      <c r="AZ141" s="2">
        <v>5270</v>
      </c>
      <c r="BA141" s="24">
        <v>5384</v>
      </c>
      <c r="BB141" s="24">
        <v>5463</v>
      </c>
      <c r="BC141" s="24">
        <v>5577</v>
      </c>
      <c r="BD141" s="24">
        <v>5644</v>
      </c>
      <c r="BE141" s="21">
        <v>5726</v>
      </c>
      <c r="BF141" s="21">
        <v>5816</v>
      </c>
      <c r="BG141" s="21">
        <v>5935</v>
      </c>
      <c r="BH141" s="21">
        <v>5962</v>
      </c>
      <c r="BI141" s="21">
        <v>6074</v>
      </c>
      <c r="BJ141" s="21">
        <v>6154</v>
      </c>
      <c r="BK141" s="21">
        <v>6276</v>
      </c>
      <c r="BL141" s="21">
        <v>6309</v>
      </c>
      <c r="BM141" s="21"/>
      <c r="BN141" s="21"/>
      <c r="BO141" s="21"/>
      <c r="BP141" s="21"/>
      <c r="BQ141" s="21"/>
      <c r="BR141" s="21"/>
      <c r="BS141" s="21"/>
      <c r="BT141" s="21"/>
      <c r="BU141" s="21"/>
    </row>
    <row r="142" spans="1:73" x14ac:dyDescent="0.2">
      <c r="A142">
        <v>61</v>
      </c>
      <c r="B142">
        <v>2</v>
      </c>
      <c r="C142" s="1">
        <v>61</v>
      </c>
      <c r="D142" s="3" t="s">
        <v>46</v>
      </c>
      <c r="E142" s="2">
        <f t="shared" si="34"/>
        <v>482</v>
      </c>
      <c r="F142" s="2">
        <f t="shared" si="35"/>
        <v>503.75</v>
      </c>
      <c r="G142" s="2">
        <f t="shared" si="24"/>
        <v>557</v>
      </c>
      <c r="H142" s="2">
        <f t="shared" si="25"/>
        <v>586.75</v>
      </c>
      <c r="I142" s="2">
        <f t="shared" si="26"/>
        <v>615</v>
      </c>
      <c r="J142" s="2">
        <f t="shared" si="27"/>
        <v>636.5</v>
      </c>
      <c r="K142" s="2">
        <f t="shared" si="28"/>
        <v>693.75</v>
      </c>
      <c r="L142" s="2">
        <f t="shared" si="29"/>
        <v>758.25</v>
      </c>
      <c r="M142" s="2">
        <f t="shared" si="30"/>
        <v>806.75</v>
      </c>
      <c r="N142" s="2">
        <f t="shared" si="31"/>
        <v>848.75</v>
      </c>
      <c r="O142" s="2">
        <f t="shared" si="32"/>
        <v>876.5</v>
      </c>
      <c r="P142" s="2">
        <f t="shared" si="33"/>
        <v>944.5</v>
      </c>
      <c r="Q142" s="2">
        <v>468</v>
      </c>
      <c r="R142" s="2">
        <v>478</v>
      </c>
      <c r="S142" s="2">
        <v>492</v>
      </c>
      <c r="T142" s="2">
        <v>490</v>
      </c>
      <c r="U142" s="2">
        <v>492</v>
      </c>
      <c r="V142" s="2">
        <v>494</v>
      </c>
      <c r="W142" s="2">
        <v>510</v>
      </c>
      <c r="X142" s="2">
        <v>519</v>
      </c>
      <c r="Y142" s="2">
        <v>546</v>
      </c>
      <c r="Z142" s="2">
        <v>555</v>
      </c>
      <c r="AA142" s="2">
        <v>560</v>
      </c>
      <c r="AB142" s="2">
        <v>567</v>
      </c>
      <c r="AC142" s="2">
        <v>569</v>
      </c>
      <c r="AD142" s="2">
        <v>576</v>
      </c>
      <c r="AE142" s="2">
        <v>594</v>
      </c>
      <c r="AF142" s="2">
        <v>608</v>
      </c>
      <c r="AG142" s="2">
        <v>615</v>
      </c>
      <c r="AH142" s="2">
        <v>611</v>
      </c>
      <c r="AI142" s="2">
        <v>616</v>
      </c>
      <c r="AJ142" s="2">
        <v>618</v>
      </c>
      <c r="AK142" s="2">
        <v>626</v>
      </c>
      <c r="AL142" s="2">
        <v>627</v>
      </c>
      <c r="AM142" s="2">
        <v>645</v>
      </c>
      <c r="AN142" s="2">
        <v>648</v>
      </c>
      <c r="AO142" s="2">
        <v>672</v>
      </c>
      <c r="AP142" s="2">
        <v>691</v>
      </c>
      <c r="AQ142" s="2">
        <v>701</v>
      </c>
      <c r="AR142" s="2">
        <v>711</v>
      </c>
      <c r="AS142" s="2">
        <v>744</v>
      </c>
      <c r="AT142" s="2">
        <v>753</v>
      </c>
      <c r="AU142" s="2">
        <v>764</v>
      </c>
      <c r="AV142" s="2">
        <v>772</v>
      </c>
      <c r="AW142" s="2">
        <v>790</v>
      </c>
      <c r="AX142" s="2">
        <v>797</v>
      </c>
      <c r="AY142" s="2">
        <v>816</v>
      </c>
      <c r="AZ142" s="2">
        <v>824</v>
      </c>
      <c r="BA142" s="25">
        <v>838</v>
      </c>
      <c r="BB142" s="25">
        <v>844</v>
      </c>
      <c r="BC142" s="25">
        <v>851</v>
      </c>
      <c r="BD142" s="25">
        <v>862</v>
      </c>
      <c r="BE142">
        <v>861</v>
      </c>
      <c r="BF142">
        <v>867</v>
      </c>
      <c r="BG142">
        <v>887</v>
      </c>
      <c r="BH142">
        <v>891</v>
      </c>
      <c r="BI142">
        <v>912</v>
      </c>
      <c r="BJ142">
        <v>941</v>
      </c>
      <c r="BK142">
        <v>964</v>
      </c>
      <c r="BL142">
        <v>961</v>
      </c>
      <c r="BM142" s="21"/>
    </row>
    <row r="143" spans="1:73" x14ac:dyDescent="0.2">
      <c r="A143">
        <v>61</v>
      </c>
      <c r="B143">
        <v>5</v>
      </c>
      <c r="C143" s="1">
        <v>61142</v>
      </c>
      <c r="D143" t="s">
        <v>158</v>
      </c>
      <c r="E143" s="2">
        <f t="shared" si="34"/>
        <v>30.75</v>
      </c>
      <c r="F143" s="2">
        <f t="shared" si="35"/>
        <v>29.5</v>
      </c>
      <c r="G143" s="2">
        <f t="shared" si="24"/>
        <v>30</v>
      </c>
      <c r="H143" s="2">
        <f t="shared" si="25"/>
        <v>32</v>
      </c>
      <c r="I143" s="2">
        <f t="shared" si="26"/>
        <v>30.75</v>
      </c>
      <c r="J143" s="2">
        <f t="shared" si="27"/>
        <v>29.75</v>
      </c>
      <c r="K143" s="2">
        <f t="shared" si="28"/>
        <v>26.5</v>
      </c>
      <c r="L143" s="2">
        <f t="shared" si="29"/>
        <v>33</v>
      </c>
      <c r="M143" s="2">
        <f t="shared" si="30"/>
        <v>33.5</v>
      </c>
      <c r="N143" s="2">
        <f t="shared" si="31"/>
        <v>33</v>
      </c>
      <c r="O143" s="2">
        <f t="shared" si="32"/>
        <v>29.5</v>
      </c>
      <c r="P143" s="2">
        <f t="shared" si="33"/>
        <v>28</v>
      </c>
      <c r="Q143" s="2">
        <v>31</v>
      </c>
      <c r="R143" s="2">
        <v>31</v>
      </c>
      <c r="S143" s="2">
        <v>31</v>
      </c>
      <c r="T143" s="2">
        <v>30</v>
      </c>
      <c r="U143" s="2">
        <v>31</v>
      </c>
      <c r="V143" s="2">
        <v>28</v>
      </c>
      <c r="W143" s="2">
        <v>29</v>
      </c>
      <c r="X143" s="2">
        <v>30</v>
      </c>
      <c r="Y143" s="2">
        <v>28</v>
      </c>
      <c r="Z143" s="2">
        <v>32</v>
      </c>
      <c r="AA143" s="2">
        <v>31</v>
      </c>
      <c r="AB143" s="2">
        <v>29</v>
      </c>
      <c r="AC143" s="2">
        <v>34</v>
      </c>
      <c r="AD143" s="2">
        <v>32</v>
      </c>
      <c r="AE143" s="2">
        <v>31</v>
      </c>
      <c r="AF143" s="2">
        <v>31</v>
      </c>
      <c r="AG143" s="2">
        <v>32</v>
      </c>
      <c r="AH143" s="2">
        <v>30</v>
      </c>
      <c r="AI143" s="2">
        <v>30</v>
      </c>
      <c r="AJ143" s="2">
        <v>31</v>
      </c>
      <c r="AK143" s="2">
        <v>29</v>
      </c>
      <c r="AL143" s="2">
        <v>31</v>
      </c>
      <c r="AM143" s="2">
        <v>30</v>
      </c>
      <c r="AN143" s="2">
        <v>29</v>
      </c>
      <c r="AO143" s="2">
        <v>28</v>
      </c>
      <c r="AP143" s="2">
        <v>25</v>
      </c>
      <c r="AQ143" s="2">
        <v>25</v>
      </c>
      <c r="AR143" s="2">
        <v>28</v>
      </c>
      <c r="AS143" s="2">
        <v>33</v>
      </c>
      <c r="AT143" s="2">
        <v>32</v>
      </c>
      <c r="AU143" s="2">
        <v>33</v>
      </c>
      <c r="AV143" s="2">
        <v>34</v>
      </c>
      <c r="AW143" s="2">
        <v>36</v>
      </c>
      <c r="AX143" s="2">
        <v>33</v>
      </c>
      <c r="AY143" s="2">
        <v>34</v>
      </c>
      <c r="AZ143" s="2">
        <v>31</v>
      </c>
      <c r="BA143">
        <v>33</v>
      </c>
      <c r="BB143">
        <v>33</v>
      </c>
      <c r="BC143">
        <v>34</v>
      </c>
      <c r="BD143">
        <v>32</v>
      </c>
      <c r="BE143">
        <v>31</v>
      </c>
      <c r="BF143">
        <v>28</v>
      </c>
      <c r="BG143">
        <v>30</v>
      </c>
      <c r="BH143">
        <v>29</v>
      </c>
      <c r="BI143">
        <v>28</v>
      </c>
      <c r="BJ143">
        <v>29</v>
      </c>
      <c r="BK143">
        <v>28</v>
      </c>
      <c r="BL143">
        <v>27</v>
      </c>
      <c r="BM143" s="21"/>
    </row>
    <row r="144" spans="1:73" x14ac:dyDescent="0.2">
      <c r="A144">
        <v>62</v>
      </c>
      <c r="B144">
        <v>2</v>
      </c>
      <c r="C144" s="1">
        <v>62</v>
      </c>
      <c r="D144" s="3" t="s">
        <v>47</v>
      </c>
      <c r="E144" s="2">
        <f t="shared" si="34"/>
        <v>2614.25</v>
      </c>
      <c r="F144" s="2">
        <f t="shared" si="35"/>
        <v>2727.25</v>
      </c>
      <c r="G144" s="2">
        <f t="shared" si="24"/>
        <v>2945.75</v>
      </c>
      <c r="H144" s="2">
        <f t="shared" si="25"/>
        <v>3000.25</v>
      </c>
      <c r="I144" s="2">
        <f t="shared" si="26"/>
        <v>3127.25</v>
      </c>
      <c r="J144" s="2">
        <f t="shared" si="27"/>
        <v>3294.5</v>
      </c>
      <c r="K144" s="2">
        <f t="shared" si="28"/>
        <v>3466.75</v>
      </c>
      <c r="L144" s="2">
        <f t="shared" si="29"/>
        <v>3701.75</v>
      </c>
      <c r="M144" s="2">
        <f t="shared" si="30"/>
        <v>4372.5</v>
      </c>
      <c r="N144" s="2">
        <f t="shared" si="31"/>
        <v>4677.75</v>
      </c>
      <c r="O144" s="2">
        <f t="shared" si="32"/>
        <v>4990.75</v>
      </c>
      <c r="P144" s="2">
        <f t="shared" si="33"/>
        <v>5269.25</v>
      </c>
      <c r="Q144" s="2">
        <v>2566</v>
      </c>
      <c r="R144" s="2">
        <v>2580</v>
      </c>
      <c r="S144" s="2">
        <v>2640</v>
      </c>
      <c r="T144" s="2">
        <v>2671</v>
      </c>
      <c r="U144" s="2">
        <v>2689</v>
      </c>
      <c r="V144" s="2">
        <v>2714</v>
      </c>
      <c r="W144" s="2">
        <v>2739</v>
      </c>
      <c r="X144" s="2">
        <v>2767</v>
      </c>
      <c r="Y144" s="2">
        <v>2890</v>
      </c>
      <c r="Z144" s="2">
        <v>2916</v>
      </c>
      <c r="AA144" s="2">
        <v>2977</v>
      </c>
      <c r="AB144" s="2">
        <v>3000</v>
      </c>
      <c r="AC144" s="2">
        <v>2963</v>
      </c>
      <c r="AD144" s="2">
        <v>2965</v>
      </c>
      <c r="AE144" s="2">
        <v>3011</v>
      </c>
      <c r="AF144" s="2">
        <v>3062</v>
      </c>
      <c r="AG144" s="2">
        <v>3062</v>
      </c>
      <c r="AH144" s="2">
        <v>3093</v>
      </c>
      <c r="AI144" s="2">
        <v>3160</v>
      </c>
      <c r="AJ144" s="2">
        <v>3194</v>
      </c>
      <c r="AK144" s="2">
        <v>3244</v>
      </c>
      <c r="AL144" s="2">
        <v>3265</v>
      </c>
      <c r="AM144" s="2">
        <v>3317</v>
      </c>
      <c r="AN144" s="2">
        <v>3352</v>
      </c>
      <c r="AO144" s="2">
        <v>3412</v>
      </c>
      <c r="AP144" s="2">
        <v>3437</v>
      </c>
      <c r="AQ144" s="2">
        <v>3485</v>
      </c>
      <c r="AR144" s="2">
        <v>3533</v>
      </c>
      <c r="AS144" s="2">
        <v>3599</v>
      </c>
      <c r="AT144" s="2">
        <v>3648</v>
      </c>
      <c r="AU144" s="2">
        <v>3728</v>
      </c>
      <c r="AV144" s="2">
        <v>3832</v>
      </c>
      <c r="AW144" s="2">
        <v>4280</v>
      </c>
      <c r="AX144" s="2">
        <v>4327</v>
      </c>
      <c r="AY144" s="2">
        <v>4428</v>
      </c>
      <c r="AZ144" s="2">
        <v>4455</v>
      </c>
      <c r="BA144" s="24">
        <v>4556</v>
      </c>
      <c r="BB144" s="24">
        <v>4629</v>
      </c>
      <c r="BC144" s="24">
        <v>4735</v>
      </c>
      <c r="BD144" s="24">
        <v>4791</v>
      </c>
      <c r="BE144" s="21">
        <v>4873</v>
      </c>
      <c r="BF144" s="21">
        <v>4957</v>
      </c>
      <c r="BG144" s="21">
        <v>5055</v>
      </c>
      <c r="BH144" s="21">
        <v>5078</v>
      </c>
      <c r="BI144" s="21">
        <v>5171</v>
      </c>
      <c r="BJ144" s="21">
        <v>5224</v>
      </c>
      <c r="BK144" s="21">
        <v>5323</v>
      </c>
      <c r="BL144" s="21">
        <v>5359</v>
      </c>
      <c r="BM144" s="21"/>
      <c r="BN144" s="21"/>
      <c r="BO144" s="21"/>
      <c r="BP144" s="21"/>
      <c r="BQ144" s="21"/>
      <c r="BR144" s="21"/>
      <c r="BS144" s="21"/>
      <c r="BT144" s="21"/>
      <c r="BU144" s="21"/>
    </row>
    <row r="145" spans="1:73" x14ac:dyDescent="0.2">
      <c r="A145">
        <v>62</v>
      </c>
      <c r="B145">
        <v>3</v>
      </c>
      <c r="C145" s="1">
        <v>621</v>
      </c>
      <c r="D145" t="s">
        <v>72</v>
      </c>
      <c r="E145" s="2">
        <f t="shared" si="34"/>
        <v>2029.5</v>
      </c>
      <c r="F145" s="2">
        <f t="shared" si="35"/>
        <v>2132.75</v>
      </c>
      <c r="G145" s="2">
        <f t="shared" si="24"/>
        <v>2303.25</v>
      </c>
      <c r="H145" s="2">
        <f t="shared" si="25"/>
        <v>2349.25</v>
      </c>
      <c r="I145" s="2">
        <f t="shared" si="26"/>
        <v>2447.75</v>
      </c>
      <c r="J145" s="2">
        <f t="shared" si="27"/>
        <v>2562</v>
      </c>
      <c r="K145" s="2">
        <f t="shared" si="28"/>
        <v>2702.5</v>
      </c>
      <c r="L145" s="2">
        <f t="shared" si="29"/>
        <v>2850</v>
      </c>
      <c r="M145" s="2">
        <f t="shared" si="30"/>
        <v>2921.25</v>
      </c>
      <c r="N145" s="2">
        <f t="shared" si="31"/>
        <v>3018</v>
      </c>
      <c r="O145" s="2">
        <f t="shared" si="32"/>
        <v>3138.75</v>
      </c>
      <c r="P145" s="2">
        <f t="shared" si="33"/>
        <v>3197</v>
      </c>
      <c r="Q145" s="2">
        <v>1991</v>
      </c>
      <c r="R145" s="2">
        <v>1998</v>
      </c>
      <c r="S145" s="2">
        <v>2047</v>
      </c>
      <c r="T145" s="2">
        <v>2082</v>
      </c>
      <c r="U145" s="2">
        <v>2101</v>
      </c>
      <c r="V145" s="2">
        <v>2123</v>
      </c>
      <c r="W145" s="2">
        <v>2140</v>
      </c>
      <c r="X145" s="2">
        <v>2167</v>
      </c>
      <c r="Y145" s="2">
        <v>2258</v>
      </c>
      <c r="Z145" s="2">
        <v>2280</v>
      </c>
      <c r="AA145" s="2">
        <v>2325</v>
      </c>
      <c r="AB145" s="2">
        <v>2350</v>
      </c>
      <c r="AC145" s="2">
        <v>2323</v>
      </c>
      <c r="AD145" s="2">
        <v>2318</v>
      </c>
      <c r="AE145" s="2">
        <v>2359</v>
      </c>
      <c r="AF145" s="2">
        <v>2397</v>
      </c>
      <c r="AG145" s="2">
        <v>2392</v>
      </c>
      <c r="AH145" s="2">
        <v>2420</v>
      </c>
      <c r="AI145" s="2">
        <v>2476</v>
      </c>
      <c r="AJ145" s="2">
        <v>2503</v>
      </c>
      <c r="AK145" s="2">
        <v>2524</v>
      </c>
      <c r="AL145" s="2">
        <v>2540</v>
      </c>
      <c r="AM145" s="2">
        <v>2573</v>
      </c>
      <c r="AN145" s="2">
        <v>2611</v>
      </c>
      <c r="AO145" s="2">
        <v>2662</v>
      </c>
      <c r="AP145" s="2">
        <v>2682</v>
      </c>
      <c r="AQ145" s="2">
        <v>2715</v>
      </c>
      <c r="AR145" s="2">
        <v>2751</v>
      </c>
      <c r="AS145" s="2">
        <v>2791</v>
      </c>
      <c r="AT145" s="2">
        <v>2824</v>
      </c>
      <c r="AU145" s="2">
        <v>2865</v>
      </c>
      <c r="AV145" s="2">
        <v>2920</v>
      </c>
      <c r="AW145" s="2">
        <v>2899</v>
      </c>
      <c r="AX145" s="2">
        <v>2901</v>
      </c>
      <c r="AY145" s="2">
        <v>2934</v>
      </c>
      <c r="AZ145" s="2">
        <v>2951</v>
      </c>
      <c r="BA145" s="24">
        <v>2960</v>
      </c>
      <c r="BB145" s="24">
        <v>2984</v>
      </c>
      <c r="BC145" s="24">
        <v>3044</v>
      </c>
      <c r="BD145" s="24">
        <v>3084</v>
      </c>
      <c r="BE145" s="21">
        <v>3117</v>
      </c>
      <c r="BF145" s="21">
        <v>3118</v>
      </c>
      <c r="BG145" s="21">
        <v>3158</v>
      </c>
      <c r="BH145" s="21">
        <v>3162</v>
      </c>
      <c r="BI145" s="21">
        <v>3181</v>
      </c>
      <c r="BJ145" s="21">
        <v>3180</v>
      </c>
      <c r="BK145" s="21">
        <v>3206</v>
      </c>
      <c r="BL145" s="21">
        <v>3221</v>
      </c>
      <c r="BM145" s="21"/>
      <c r="BN145" s="21"/>
      <c r="BO145" s="21"/>
      <c r="BP145" s="21"/>
      <c r="BQ145" s="21"/>
      <c r="BR145" s="21"/>
      <c r="BS145" s="21"/>
      <c r="BT145" s="21"/>
      <c r="BU145" s="21"/>
    </row>
    <row r="146" spans="1:73" x14ac:dyDescent="0.2">
      <c r="A146">
        <v>62</v>
      </c>
      <c r="B146">
        <v>4</v>
      </c>
      <c r="C146" s="1">
        <v>6215</v>
      </c>
      <c r="D146" t="s">
        <v>151</v>
      </c>
      <c r="E146" s="2">
        <f t="shared" si="34"/>
        <v>38.75</v>
      </c>
      <c r="F146" s="2">
        <f t="shared" si="35"/>
        <v>40</v>
      </c>
      <c r="G146" s="2">
        <f t="shared" si="24"/>
        <v>51.25</v>
      </c>
      <c r="H146" s="2">
        <f t="shared" si="25"/>
        <v>48</v>
      </c>
      <c r="I146" s="2">
        <f t="shared" si="26"/>
        <v>50.25</v>
      </c>
      <c r="J146" s="2">
        <f t="shared" si="27"/>
        <v>51</v>
      </c>
      <c r="K146" s="2">
        <f t="shared" si="28"/>
        <v>52.75</v>
      </c>
      <c r="L146" s="2">
        <f t="shared" si="29"/>
        <v>53.75</v>
      </c>
      <c r="M146" s="2">
        <f t="shared" si="30"/>
        <v>57.75</v>
      </c>
      <c r="N146" s="2">
        <f t="shared" si="31"/>
        <v>56.75</v>
      </c>
      <c r="O146" s="2">
        <f t="shared" si="32"/>
        <v>62.5</v>
      </c>
      <c r="P146" s="2">
        <f t="shared" si="33"/>
        <v>68.25</v>
      </c>
      <c r="Q146" s="2">
        <v>38</v>
      </c>
      <c r="R146" s="2">
        <v>37</v>
      </c>
      <c r="S146" s="2">
        <v>39</v>
      </c>
      <c r="T146" s="2">
        <v>41</v>
      </c>
      <c r="U146" s="2">
        <v>41</v>
      </c>
      <c r="V146" s="2">
        <v>39</v>
      </c>
      <c r="W146" s="2">
        <v>39</v>
      </c>
      <c r="X146" s="2">
        <v>41</v>
      </c>
      <c r="Y146" s="2">
        <v>50</v>
      </c>
      <c r="Z146" s="2">
        <v>50</v>
      </c>
      <c r="AA146" s="2">
        <v>52</v>
      </c>
      <c r="AB146" s="2">
        <v>53</v>
      </c>
      <c r="AC146" s="2">
        <v>48</v>
      </c>
      <c r="AD146" s="2">
        <v>48</v>
      </c>
      <c r="AE146" s="2">
        <v>48</v>
      </c>
      <c r="AF146" s="2">
        <v>48</v>
      </c>
      <c r="AG146" s="2">
        <v>50</v>
      </c>
      <c r="AH146" s="2">
        <v>49</v>
      </c>
      <c r="AI146" s="2">
        <v>52</v>
      </c>
      <c r="AJ146" s="2">
        <v>50</v>
      </c>
      <c r="AK146" s="2">
        <v>49</v>
      </c>
      <c r="AL146" s="2">
        <v>52</v>
      </c>
      <c r="AM146" s="2">
        <v>52</v>
      </c>
      <c r="AN146" s="2">
        <v>51</v>
      </c>
      <c r="AO146" s="2">
        <v>53</v>
      </c>
      <c r="AP146" s="2">
        <v>53</v>
      </c>
      <c r="AQ146" s="2">
        <v>51</v>
      </c>
      <c r="AR146" s="2">
        <v>54</v>
      </c>
      <c r="AS146" s="2">
        <v>54</v>
      </c>
      <c r="AT146" s="2">
        <v>54</v>
      </c>
      <c r="AU146" s="2">
        <v>53</v>
      </c>
      <c r="AV146" s="2">
        <v>54</v>
      </c>
      <c r="AW146" s="2">
        <v>56</v>
      </c>
      <c r="AX146" s="2">
        <v>58</v>
      </c>
      <c r="AY146" s="2">
        <v>59</v>
      </c>
      <c r="AZ146" s="2">
        <v>58</v>
      </c>
      <c r="BA146" s="25">
        <v>57</v>
      </c>
      <c r="BB146" s="25">
        <v>56</v>
      </c>
      <c r="BC146" s="25">
        <v>57</v>
      </c>
      <c r="BD146" s="25">
        <v>57</v>
      </c>
      <c r="BE146">
        <v>56</v>
      </c>
      <c r="BF146">
        <v>61</v>
      </c>
      <c r="BG146">
        <v>67</v>
      </c>
      <c r="BH146">
        <v>66</v>
      </c>
      <c r="BI146">
        <v>65</v>
      </c>
      <c r="BJ146">
        <v>68</v>
      </c>
      <c r="BK146">
        <v>68</v>
      </c>
      <c r="BL146">
        <v>72</v>
      </c>
      <c r="BM146" s="21"/>
    </row>
    <row r="147" spans="1:73" x14ac:dyDescent="0.2">
      <c r="A147">
        <v>62</v>
      </c>
      <c r="B147">
        <v>3</v>
      </c>
      <c r="C147" s="1">
        <v>622</v>
      </c>
      <c r="D147" t="s">
        <v>73</v>
      </c>
      <c r="E147" s="2">
        <f t="shared" si="34"/>
        <v>29.25</v>
      </c>
      <c r="F147" s="2">
        <f t="shared" si="35"/>
        <v>28.25</v>
      </c>
      <c r="G147" s="2">
        <f t="shared" si="24"/>
        <v>28.75</v>
      </c>
      <c r="H147" s="2">
        <f t="shared" si="25"/>
        <v>33.25</v>
      </c>
      <c r="I147" s="2">
        <f t="shared" si="26"/>
        <v>34.75</v>
      </c>
      <c r="J147" s="2">
        <f t="shared" si="27"/>
        <v>37.5</v>
      </c>
      <c r="K147" s="2">
        <f t="shared" si="28"/>
        <v>34.25</v>
      </c>
      <c r="L147" s="2">
        <f t="shared" si="29"/>
        <v>32.25</v>
      </c>
      <c r="M147" s="2">
        <f t="shared" si="30"/>
        <v>33</v>
      </c>
      <c r="N147" s="2">
        <f t="shared" si="31"/>
        <v>34.75</v>
      </c>
      <c r="O147" s="2">
        <f t="shared" si="32"/>
        <v>41.25</v>
      </c>
      <c r="P147" s="2">
        <f t="shared" si="33"/>
        <v>40.5</v>
      </c>
      <c r="Q147" s="2">
        <v>28</v>
      </c>
      <c r="R147" s="2">
        <v>28</v>
      </c>
      <c r="S147" s="2">
        <v>31</v>
      </c>
      <c r="T147" s="2">
        <v>30</v>
      </c>
      <c r="U147" s="2">
        <v>28</v>
      </c>
      <c r="V147" s="2">
        <v>28</v>
      </c>
      <c r="W147" s="2">
        <v>29</v>
      </c>
      <c r="X147" s="2">
        <v>28</v>
      </c>
      <c r="Y147" s="2">
        <v>28</v>
      </c>
      <c r="Z147" s="2">
        <v>27</v>
      </c>
      <c r="AA147" s="2">
        <v>29</v>
      </c>
      <c r="AB147" s="2">
        <v>31</v>
      </c>
      <c r="AC147" s="2">
        <v>32</v>
      </c>
      <c r="AD147" s="2">
        <v>34</v>
      </c>
      <c r="AE147" s="2">
        <v>34</v>
      </c>
      <c r="AF147" s="2">
        <v>33</v>
      </c>
      <c r="AG147" s="2">
        <v>34</v>
      </c>
      <c r="AH147" s="2">
        <v>35</v>
      </c>
      <c r="AI147" s="2">
        <v>36</v>
      </c>
      <c r="AJ147" s="2">
        <v>34</v>
      </c>
      <c r="AK147" s="2">
        <v>37</v>
      </c>
      <c r="AL147" s="2">
        <v>38</v>
      </c>
      <c r="AM147" s="2">
        <v>37</v>
      </c>
      <c r="AN147" s="2">
        <v>38</v>
      </c>
      <c r="AO147" s="2">
        <v>36</v>
      </c>
      <c r="AP147" s="2">
        <v>35</v>
      </c>
      <c r="AQ147" s="2">
        <v>34</v>
      </c>
      <c r="AR147" s="2">
        <v>32</v>
      </c>
      <c r="AS147" s="2">
        <v>32</v>
      </c>
      <c r="AT147" s="2">
        <v>32</v>
      </c>
      <c r="AU147" s="2">
        <v>32</v>
      </c>
      <c r="AV147" s="2">
        <v>33</v>
      </c>
      <c r="AW147" s="2">
        <v>31</v>
      </c>
      <c r="AX147" s="2">
        <v>32</v>
      </c>
      <c r="AY147" s="2">
        <v>34</v>
      </c>
      <c r="AZ147" s="2">
        <v>35</v>
      </c>
      <c r="BA147" s="25">
        <v>33</v>
      </c>
      <c r="BB147" s="25">
        <v>35</v>
      </c>
      <c r="BC147" s="25">
        <v>35</v>
      </c>
      <c r="BD147" s="25">
        <v>36</v>
      </c>
      <c r="BE147">
        <v>41</v>
      </c>
      <c r="BF147">
        <v>41</v>
      </c>
      <c r="BG147">
        <v>41</v>
      </c>
      <c r="BH147">
        <v>42</v>
      </c>
      <c r="BI147">
        <v>41</v>
      </c>
      <c r="BJ147">
        <v>41</v>
      </c>
      <c r="BK147">
        <v>40</v>
      </c>
      <c r="BL147">
        <v>40</v>
      </c>
      <c r="BM147" s="21"/>
    </row>
    <row r="148" spans="1:73" x14ac:dyDescent="0.2">
      <c r="A148">
        <v>62</v>
      </c>
      <c r="B148">
        <v>3</v>
      </c>
      <c r="C148" s="1">
        <v>623</v>
      </c>
      <c r="D148" t="s">
        <v>74</v>
      </c>
      <c r="E148" s="2">
        <f t="shared" si="34"/>
        <v>140</v>
      </c>
      <c r="F148" s="2">
        <f t="shared" si="35"/>
        <v>136</v>
      </c>
      <c r="G148" s="2">
        <f t="shared" si="24"/>
        <v>145</v>
      </c>
      <c r="H148" s="2">
        <f t="shared" si="25"/>
        <v>142</v>
      </c>
      <c r="I148" s="2">
        <f t="shared" si="26"/>
        <v>154</v>
      </c>
      <c r="J148" s="2">
        <f t="shared" si="27"/>
        <v>160.75</v>
      </c>
      <c r="K148" s="2">
        <f t="shared" si="28"/>
        <v>173.5</v>
      </c>
      <c r="L148" s="2">
        <f t="shared" si="29"/>
        <v>171.75</v>
      </c>
      <c r="M148" s="2">
        <f t="shared" si="30"/>
        <v>176.5</v>
      </c>
      <c r="N148" s="2">
        <f t="shared" si="31"/>
        <v>183.5</v>
      </c>
      <c r="O148" s="2">
        <f t="shared" si="32"/>
        <v>188.75</v>
      </c>
      <c r="P148" s="2">
        <f t="shared" si="33"/>
        <v>191</v>
      </c>
      <c r="Q148" s="2">
        <v>137</v>
      </c>
      <c r="R148" s="2">
        <v>139</v>
      </c>
      <c r="S148" s="2">
        <v>139</v>
      </c>
      <c r="T148" s="2">
        <v>145</v>
      </c>
      <c r="U148" s="2">
        <v>139</v>
      </c>
      <c r="V148" s="2">
        <v>133</v>
      </c>
      <c r="W148" s="2">
        <v>135</v>
      </c>
      <c r="X148" s="2">
        <v>137</v>
      </c>
      <c r="Y148" s="2">
        <v>146</v>
      </c>
      <c r="Z148" s="2">
        <v>145</v>
      </c>
      <c r="AA148" s="2">
        <v>145</v>
      </c>
      <c r="AB148" s="2">
        <v>144</v>
      </c>
      <c r="AC148" s="2">
        <v>139</v>
      </c>
      <c r="AD148" s="2">
        <v>141</v>
      </c>
      <c r="AE148" s="2">
        <v>144</v>
      </c>
      <c r="AF148" s="2">
        <v>144</v>
      </c>
      <c r="AG148" s="2">
        <v>152</v>
      </c>
      <c r="AH148" s="2">
        <v>151</v>
      </c>
      <c r="AI148" s="2">
        <v>155</v>
      </c>
      <c r="AJ148" s="2">
        <v>158</v>
      </c>
      <c r="AK148" s="2">
        <v>159</v>
      </c>
      <c r="AL148" s="2">
        <v>158</v>
      </c>
      <c r="AM148" s="2">
        <v>164</v>
      </c>
      <c r="AN148" s="2">
        <v>162</v>
      </c>
      <c r="AO148" s="2">
        <v>173</v>
      </c>
      <c r="AP148" s="2">
        <v>174</v>
      </c>
      <c r="AQ148" s="2">
        <v>175</v>
      </c>
      <c r="AR148" s="2">
        <v>172</v>
      </c>
      <c r="AS148" s="2">
        <v>171</v>
      </c>
      <c r="AT148" s="2">
        <v>171</v>
      </c>
      <c r="AU148" s="2">
        <v>172</v>
      </c>
      <c r="AV148" s="2">
        <v>173</v>
      </c>
      <c r="AW148" s="2">
        <v>171</v>
      </c>
      <c r="AX148" s="2">
        <v>177</v>
      </c>
      <c r="AY148" s="2">
        <v>179</v>
      </c>
      <c r="AZ148" s="2">
        <v>179</v>
      </c>
      <c r="BA148" s="25">
        <v>183</v>
      </c>
      <c r="BB148" s="25">
        <v>180</v>
      </c>
      <c r="BC148" s="25">
        <v>183</v>
      </c>
      <c r="BD148" s="25">
        <v>188</v>
      </c>
      <c r="BE148">
        <v>186</v>
      </c>
      <c r="BF148">
        <v>191</v>
      </c>
      <c r="BG148">
        <v>190</v>
      </c>
      <c r="BH148">
        <v>188</v>
      </c>
      <c r="BI148">
        <v>190</v>
      </c>
      <c r="BJ148">
        <v>187</v>
      </c>
      <c r="BK148">
        <v>195</v>
      </c>
      <c r="BL148">
        <v>192</v>
      </c>
      <c r="BM148" s="21"/>
    </row>
    <row r="149" spans="1:73" x14ac:dyDescent="0.2">
      <c r="A149">
        <v>62</v>
      </c>
      <c r="B149">
        <v>3</v>
      </c>
      <c r="C149" s="1">
        <v>624</v>
      </c>
      <c r="D149" t="s">
        <v>75</v>
      </c>
      <c r="E149" s="2">
        <f t="shared" si="34"/>
        <v>432</v>
      </c>
      <c r="F149" s="2">
        <f t="shared" si="35"/>
        <v>447.75</v>
      </c>
      <c r="G149" s="2">
        <f t="shared" si="24"/>
        <v>490</v>
      </c>
      <c r="H149" s="2">
        <f t="shared" si="25"/>
        <v>498.75</v>
      </c>
      <c r="I149" s="2">
        <f t="shared" si="26"/>
        <v>513.5</v>
      </c>
      <c r="J149" s="2">
        <f t="shared" si="27"/>
        <v>554.75</v>
      </c>
      <c r="K149" s="2">
        <f t="shared" si="28"/>
        <v>579.75</v>
      </c>
      <c r="L149" s="2">
        <f t="shared" si="29"/>
        <v>671.5</v>
      </c>
      <c r="M149" s="2">
        <f t="shared" si="30"/>
        <v>1268.25</v>
      </c>
      <c r="N149" s="2">
        <f t="shared" si="31"/>
        <v>1471.75</v>
      </c>
      <c r="O149" s="2">
        <f t="shared" si="32"/>
        <v>1649.75</v>
      </c>
      <c r="P149" s="2">
        <f t="shared" si="33"/>
        <v>1865.5</v>
      </c>
      <c r="Q149" s="2">
        <v>427</v>
      </c>
      <c r="R149" s="2">
        <v>432</v>
      </c>
      <c r="S149" s="2">
        <v>439</v>
      </c>
      <c r="T149" s="2">
        <v>430</v>
      </c>
      <c r="U149" s="2">
        <v>438</v>
      </c>
      <c r="V149" s="2">
        <v>447</v>
      </c>
      <c r="W149" s="2">
        <v>452</v>
      </c>
      <c r="X149" s="2">
        <v>454</v>
      </c>
      <c r="Y149" s="2">
        <v>480</v>
      </c>
      <c r="Z149" s="2">
        <v>485</v>
      </c>
      <c r="AA149" s="2">
        <v>499</v>
      </c>
      <c r="AB149" s="2">
        <v>496</v>
      </c>
      <c r="AC149" s="2">
        <v>491</v>
      </c>
      <c r="AD149" s="2">
        <v>496</v>
      </c>
      <c r="AE149" s="2">
        <v>497</v>
      </c>
      <c r="AF149" s="2">
        <v>511</v>
      </c>
      <c r="AG149" s="2">
        <v>509</v>
      </c>
      <c r="AH149" s="2">
        <v>510</v>
      </c>
      <c r="AI149" s="2">
        <v>515</v>
      </c>
      <c r="AJ149" s="2">
        <v>520</v>
      </c>
      <c r="AK149" s="2">
        <v>544</v>
      </c>
      <c r="AL149" s="2">
        <v>550</v>
      </c>
      <c r="AM149" s="2">
        <v>563</v>
      </c>
      <c r="AN149" s="2">
        <v>562</v>
      </c>
      <c r="AO149" s="2">
        <v>563</v>
      </c>
      <c r="AP149" s="2">
        <v>569</v>
      </c>
      <c r="AQ149" s="2">
        <v>586</v>
      </c>
      <c r="AR149" s="2">
        <v>601</v>
      </c>
      <c r="AS149" s="2">
        <v>628</v>
      </c>
      <c r="AT149" s="2">
        <v>644</v>
      </c>
      <c r="AU149" s="2">
        <v>683</v>
      </c>
      <c r="AV149" s="2">
        <v>731</v>
      </c>
      <c r="AW149" s="2">
        <v>1206</v>
      </c>
      <c r="AX149" s="2">
        <v>1244</v>
      </c>
      <c r="AY149" s="2">
        <v>1307</v>
      </c>
      <c r="AZ149" s="2">
        <v>1316</v>
      </c>
      <c r="BA149" s="24">
        <v>1410</v>
      </c>
      <c r="BB149" s="24">
        <v>1461</v>
      </c>
      <c r="BC149" s="24">
        <v>1503</v>
      </c>
      <c r="BD149" s="24">
        <v>1513</v>
      </c>
      <c r="BE149" s="21">
        <v>1557</v>
      </c>
      <c r="BF149" s="21">
        <v>1634</v>
      </c>
      <c r="BG149" s="21">
        <v>1694</v>
      </c>
      <c r="BH149" s="21">
        <v>1714</v>
      </c>
      <c r="BI149" s="21">
        <v>1785</v>
      </c>
      <c r="BJ149" s="21">
        <v>1842</v>
      </c>
      <c r="BK149" s="21">
        <v>1905</v>
      </c>
      <c r="BL149" s="21">
        <v>1930</v>
      </c>
      <c r="BM149" s="21"/>
      <c r="BN149" s="21"/>
      <c r="BO149" s="21"/>
      <c r="BP149" s="21"/>
      <c r="BQ149" s="21"/>
      <c r="BR149" s="21"/>
      <c r="BS149" s="21"/>
      <c r="BT149" s="21"/>
      <c r="BU149" s="21"/>
    </row>
    <row r="150" spans="1:73" x14ac:dyDescent="0.2">
      <c r="A150">
        <v>10</v>
      </c>
      <c r="B150">
        <v>1</v>
      </c>
      <c r="C150" s="1">
        <v>1026</v>
      </c>
      <c r="D150" s="3" t="s">
        <v>48</v>
      </c>
      <c r="E150" s="2">
        <f t="shared" si="34"/>
        <v>2459</v>
      </c>
      <c r="F150" s="2">
        <f t="shared" si="35"/>
        <v>2585.75</v>
      </c>
      <c r="G150" s="2">
        <f t="shared" si="24"/>
        <v>2852.75</v>
      </c>
      <c r="H150" s="2">
        <f t="shared" si="25"/>
        <v>2858.25</v>
      </c>
      <c r="I150" s="2">
        <f t="shared" si="26"/>
        <v>2969</v>
      </c>
      <c r="J150" s="2">
        <f t="shared" si="27"/>
        <v>3087.25</v>
      </c>
      <c r="K150" s="2">
        <f t="shared" si="28"/>
        <v>3270.25</v>
      </c>
      <c r="L150" s="2">
        <f t="shared" si="29"/>
        <v>3378.5</v>
      </c>
      <c r="M150" s="2">
        <f t="shared" si="30"/>
        <v>3544</v>
      </c>
      <c r="N150" s="2">
        <f t="shared" si="31"/>
        <v>3705.75</v>
      </c>
      <c r="O150" s="2">
        <f t="shared" si="32"/>
        <v>3915.25</v>
      </c>
      <c r="P150" s="2">
        <f t="shared" si="33"/>
        <v>4109.75</v>
      </c>
      <c r="Q150" s="2">
        <v>2419</v>
      </c>
      <c r="R150" s="2">
        <v>2432</v>
      </c>
      <c r="S150" s="2">
        <v>2474</v>
      </c>
      <c r="T150" s="2">
        <v>2511</v>
      </c>
      <c r="U150" s="2">
        <v>2531</v>
      </c>
      <c r="V150" s="2">
        <v>2564</v>
      </c>
      <c r="W150" s="2">
        <v>2607</v>
      </c>
      <c r="X150" s="2">
        <v>2641</v>
      </c>
      <c r="Y150" s="2">
        <v>2804</v>
      </c>
      <c r="Z150" s="2">
        <v>2823</v>
      </c>
      <c r="AA150" s="2">
        <v>2877</v>
      </c>
      <c r="AB150" s="2">
        <v>2907</v>
      </c>
      <c r="AC150" s="2">
        <v>2799</v>
      </c>
      <c r="AD150" s="2">
        <v>2817</v>
      </c>
      <c r="AE150" s="2">
        <v>2899</v>
      </c>
      <c r="AF150" s="2">
        <v>2918</v>
      </c>
      <c r="AG150" s="2">
        <v>2921</v>
      </c>
      <c r="AH150" s="2">
        <v>2945</v>
      </c>
      <c r="AI150" s="2">
        <v>2990</v>
      </c>
      <c r="AJ150" s="2">
        <v>3020</v>
      </c>
      <c r="AK150" s="2">
        <v>3031</v>
      </c>
      <c r="AL150" s="2">
        <v>3078</v>
      </c>
      <c r="AM150" s="2">
        <v>3110</v>
      </c>
      <c r="AN150" s="2">
        <v>3130</v>
      </c>
      <c r="AO150" s="2">
        <v>3206</v>
      </c>
      <c r="AP150" s="2">
        <v>3261</v>
      </c>
      <c r="AQ150" s="2">
        <v>3293</v>
      </c>
      <c r="AR150" s="2">
        <v>3321</v>
      </c>
      <c r="AS150" s="2">
        <v>3344</v>
      </c>
      <c r="AT150" s="2">
        <v>3344</v>
      </c>
      <c r="AU150" s="2">
        <v>3398</v>
      </c>
      <c r="AV150" s="2">
        <v>3428</v>
      </c>
      <c r="AW150" s="2">
        <v>3478</v>
      </c>
      <c r="AX150" s="2">
        <v>3515</v>
      </c>
      <c r="AY150" s="2">
        <v>3563</v>
      </c>
      <c r="AZ150" s="2">
        <v>3620</v>
      </c>
      <c r="BA150" s="24">
        <v>3682</v>
      </c>
      <c r="BB150" s="24">
        <v>3695</v>
      </c>
      <c r="BC150" s="24">
        <v>3713</v>
      </c>
      <c r="BD150" s="24">
        <v>3733</v>
      </c>
      <c r="BE150" s="21">
        <v>3804</v>
      </c>
      <c r="BF150" s="21">
        <v>3889</v>
      </c>
      <c r="BG150" s="21">
        <v>3971</v>
      </c>
      <c r="BH150" s="21">
        <v>3997</v>
      </c>
      <c r="BI150" s="21">
        <v>4059</v>
      </c>
      <c r="BJ150" s="21">
        <v>4084</v>
      </c>
      <c r="BK150" s="21">
        <v>4138</v>
      </c>
      <c r="BL150" s="21">
        <v>4158</v>
      </c>
      <c r="BM150" s="21"/>
      <c r="BN150" s="21"/>
      <c r="BO150" s="21"/>
      <c r="BP150" s="21"/>
      <c r="BQ150" s="21"/>
      <c r="BR150" s="21"/>
      <c r="BS150" s="21"/>
      <c r="BT150" s="21"/>
      <c r="BU150" s="21"/>
    </row>
    <row r="151" spans="1:73" x14ac:dyDescent="0.2">
      <c r="A151">
        <v>71</v>
      </c>
      <c r="B151">
        <v>2</v>
      </c>
      <c r="C151" s="1">
        <v>71</v>
      </c>
      <c r="D151" s="3" t="s">
        <v>49</v>
      </c>
      <c r="E151" s="2">
        <f t="shared" si="34"/>
        <v>453.25</v>
      </c>
      <c r="F151" s="2">
        <f t="shared" si="35"/>
        <v>478.75</v>
      </c>
      <c r="G151" s="2">
        <f t="shared" si="24"/>
        <v>525.25</v>
      </c>
      <c r="H151" s="2">
        <f t="shared" si="25"/>
        <v>533</v>
      </c>
      <c r="I151" s="2">
        <f t="shared" si="26"/>
        <v>546</v>
      </c>
      <c r="J151" s="2">
        <f t="shared" si="27"/>
        <v>567.75</v>
      </c>
      <c r="K151" s="2">
        <f t="shared" si="28"/>
        <v>600.75</v>
      </c>
      <c r="L151" s="2">
        <f t="shared" si="29"/>
        <v>625.25</v>
      </c>
      <c r="M151" s="2">
        <f t="shared" si="30"/>
        <v>674.25</v>
      </c>
      <c r="N151" s="2">
        <f t="shared" si="31"/>
        <v>741.25</v>
      </c>
      <c r="O151" s="2">
        <f t="shared" si="32"/>
        <v>810.25</v>
      </c>
      <c r="P151" s="2">
        <f t="shared" si="33"/>
        <v>870.25</v>
      </c>
      <c r="Q151" s="2">
        <v>442</v>
      </c>
      <c r="R151" s="2">
        <v>448</v>
      </c>
      <c r="S151" s="2">
        <v>457</v>
      </c>
      <c r="T151" s="2">
        <v>466</v>
      </c>
      <c r="U151" s="2">
        <v>470</v>
      </c>
      <c r="V151" s="2">
        <v>475</v>
      </c>
      <c r="W151" s="2">
        <v>484</v>
      </c>
      <c r="X151" s="2">
        <v>486</v>
      </c>
      <c r="Y151" s="2">
        <v>510</v>
      </c>
      <c r="Z151" s="2">
        <v>513</v>
      </c>
      <c r="AA151" s="2">
        <v>535</v>
      </c>
      <c r="AB151" s="2">
        <v>543</v>
      </c>
      <c r="AC151" s="2">
        <v>525</v>
      </c>
      <c r="AD151" s="2">
        <v>523</v>
      </c>
      <c r="AE151" s="2">
        <v>539</v>
      </c>
      <c r="AF151" s="2">
        <v>545</v>
      </c>
      <c r="AG151" s="2">
        <v>538</v>
      </c>
      <c r="AH151" s="2">
        <v>544</v>
      </c>
      <c r="AI151" s="2">
        <v>545</v>
      </c>
      <c r="AJ151" s="2">
        <v>557</v>
      </c>
      <c r="AK151" s="2">
        <v>556</v>
      </c>
      <c r="AL151" s="2">
        <v>568</v>
      </c>
      <c r="AM151" s="2">
        <v>568</v>
      </c>
      <c r="AN151" s="2">
        <v>579</v>
      </c>
      <c r="AO151" s="2">
        <v>584</v>
      </c>
      <c r="AP151" s="2">
        <v>598</v>
      </c>
      <c r="AQ151" s="2">
        <v>612</v>
      </c>
      <c r="AR151" s="2">
        <v>609</v>
      </c>
      <c r="AS151" s="2">
        <v>611</v>
      </c>
      <c r="AT151" s="2">
        <v>615</v>
      </c>
      <c r="AU151" s="2">
        <v>632</v>
      </c>
      <c r="AV151" s="2">
        <v>643</v>
      </c>
      <c r="AW151" s="2">
        <v>651</v>
      </c>
      <c r="AX151" s="2">
        <v>666</v>
      </c>
      <c r="AY151" s="2">
        <v>677</v>
      </c>
      <c r="AZ151" s="2">
        <v>703</v>
      </c>
      <c r="BA151" s="25">
        <v>726</v>
      </c>
      <c r="BB151" s="25">
        <v>738</v>
      </c>
      <c r="BC151" s="25">
        <v>743</v>
      </c>
      <c r="BD151" s="25">
        <v>758</v>
      </c>
      <c r="BE151">
        <v>773</v>
      </c>
      <c r="BF151">
        <v>795</v>
      </c>
      <c r="BG151">
        <v>827</v>
      </c>
      <c r="BH151">
        <v>846</v>
      </c>
      <c r="BI151">
        <v>859</v>
      </c>
      <c r="BJ151">
        <v>865</v>
      </c>
      <c r="BK151">
        <v>879</v>
      </c>
      <c r="BL151">
        <v>878</v>
      </c>
      <c r="BM151" s="21"/>
    </row>
    <row r="152" spans="1:73" x14ac:dyDescent="0.2">
      <c r="A152">
        <v>71</v>
      </c>
      <c r="B152">
        <v>3</v>
      </c>
      <c r="C152" s="1">
        <v>711</v>
      </c>
      <c r="D152" t="s">
        <v>69</v>
      </c>
      <c r="E152" s="2">
        <f t="shared" si="34"/>
        <v>157.25</v>
      </c>
      <c r="F152" s="2">
        <f t="shared" si="35"/>
        <v>163.25</v>
      </c>
      <c r="G152" s="2">
        <f t="shared" si="24"/>
        <v>196.5</v>
      </c>
      <c r="H152" s="2">
        <f t="shared" si="25"/>
        <v>211</v>
      </c>
      <c r="I152" s="2">
        <f t="shared" si="26"/>
        <v>216.25</v>
      </c>
      <c r="J152" s="2">
        <f t="shared" si="27"/>
        <v>223.25</v>
      </c>
      <c r="K152" s="2">
        <f t="shared" si="28"/>
        <v>244.75</v>
      </c>
      <c r="L152" s="2">
        <f t="shared" si="29"/>
        <v>257.75</v>
      </c>
      <c r="M152" s="2">
        <f t="shared" si="30"/>
        <v>282.25</v>
      </c>
      <c r="N152" s="2">
        <f t="shared" si="31"/>
        <v>307.5</v>
      </c>
      <c r="O152" s="2">
        <f t="shared" si="32"/>
        <v>345.75</v>
      </c>
      <c r="P152" s="2">
        <f t="shared" si="33"/>
        <v>361</v>
      </c>
      <c r="Q152" s="2">
        <v>152</v>
      </c>
      <c r="R152" s="2">
        <v>156</v>
      </c>
      <c r="S152" s="2">
        <v>159</v>
      </c>
      <c r="T152" s="2">
        <v>162</v>
      </c>
      <c r="U152" s="2">
        <v>158</v>
      </c>
      <c r="V152" s="2">
        <v>159</v>
      </c>
      <c r="W152" s="2">
        <v>166</v>
      </c>
      <c r="X152" s="2">
        <v>170</v>
      </c>
      <c r="Y152" s="2">
        <v>189</v>
      </c>
      <c r="Z152" s="2">
        <v>188</v>
      </c>
      <c r="AA152" s="2">
        <v>200</v>
      </c>
      <c r="AB152" s="2">
        <v>209</v>
      </c>
      <c r="AC152" s="2">
        <v>205</v>
      </c>
      <c r="AD152" s="2">
        <v>202</v>
      </c>
      <c r="AE152" s="2">
        <v>216</v>
      </c>
      <c r="AF152" s="2">
        <v>221</v>
      </c>
      <c r="AG152" s="2">
        <v>216</v>
      </c>
      <c r="AH152" s="2">
        <v>214</v>
      </c>
      <c r="AI152" s="2">
        <v>216</v>
      </c>
      <c r="AJ152" s="2">
        <v>219</v>
      </c>
      <c r="AK152" s="2">
        <v>219</v>
      </c>
      <c r="AL152" s="2">
        <v>221</v>
      </c>
      <c r="AM152" s="2">
        <v>224</v>
      </c>
      <c r="AN152" s="2">
        <v>229</v>
      </c>
      <c r="AO152" s="2">
        <v>232</v>
      </c>
      <c r="AP152" s="2">
        <v>247</v>
      </c>
      <c r="AQ152" s="2">
        <v>250</v>
      </c>
      <c r="AR152" s="2">
        <v>250</v>
      </c>
      <c r="AS152" s="2">
        <v>249</v>
      </c>
      <c r="AT152" s="2">
        <v>256</v>
      </c>
      <c r="AU152" s="2">
        <v>261</v>
      </c>
      <c r="AV152" s="2">
        <v>265</v>
      </c>
      <c r="AW152" s="2">
        <v>274</v>
      </c>
      <c r="AX152" s="2">
        <v>281</v>
      </c>
      <c r="AY152" s="2">
        <v>284</v>
      </c>
      <c r="AZ152" s="2">
        <v>290</v>
      </c>
      <c r="BA152" s="25">
        <v>302</v>
      </c>
      <c r="BB152" s="25">
        <v>306</v>
      </c>
      <c r="BC152" s="25">
        <v>305</v>
      </c>
      <c r="BD152" s="25">
        <v>317</v>
      </c>
      <c r="BE152">
        <v>329</v>
      </c>
      <c r="BF152">
        <v>347</v>
      </c>
      <c r="BG152">
        <v>350</v>
      </c>
      <c r="BH152">
        <v>357</v>
      </c>
      <c r="BI152">
        <v>361</v>
      </c>
      <c r="BJ152">
        <v>358</v>
      </c>
      <c r="BK152">
        <v>362</v>
      </c>
      <c r="BL152">
        <v>363</v>
      </c>
      <c r="BM152" s="21"/>
    </row>
    <row r="153" spans="1:73" x14ac:dyDescent="0.2">
      <c r="A153">
        <v>71</v>
      </c>
      <c r="B153">
        <v>3</v>
      </c>
      <c r="C153" s="1">
        <v>712</v>
      </c>
      <c r="D153" t="s">
        <v>70</v>
      </c>
      <c r="E153" s="2">
        <f t="shared" si="34"/>
        <v>28</v>
      </c>
      <c r="F153" s="2">
        <f t="shared" si="35"/>
        <v>28</v>
      </c>
      <c r="G153" s="2">
        <f t="shared" si="24"/>
        <v>30.5</v>
      </c>
      <c r="H153" s="2">
        <f t="shared" si="25"/>
        <v>28.5</v>
      </c>
      <c r="I153" s="2">
        <f t="shared" si="26"/>
        <v>28.5</v>
      </c>
      <c r="J153" s="2">
        <f t="shared" si="27"/>
        <v>27.5</v>
      </c>
      <c r="K153" s="2">
        <f t="shared" si="28"/>
        <v>27</v>
      </c>
      <c r="L153" s="2">
        <f t="shared" si="29"/>
        <v>29</v>
      </c>
      <c r="M153" s="2">
        <f t="shared" si="30"/>
        <v>29.5</v>
      </c>
      <c r="N153" s="2">
        <f t="shared" si="31"/>
        <v>33.5</v>
      </c>
      <c r="O153" s="2">
        <f t="shared" si="32"/>
        <v>34.5</v>
      </c>
      <c r="P153" s="2">
        <f t="shared" si="33"/>
        <v>35.75</v>
      </c>
      <c r="Q153" s="2">
        <v>26</v>
      </c>
      <c r="R153" s="2">
        <v>28</v>
      </c>
      <c r="S153" s="2">
        <v>29</v>
      </c>
      <c r="T153" s="2">
        <v>29</v>
      </c>
      <c r="U153" s="2">
        <v>28</v>
      </c>
      <c r="V153" s="2">
        <v>28</v>
      </c>
      <c r="W153" s="2">
        <v>28</v>
      </c>
      <c r="X153" s="2">
        <v>28</v>
      </c>
      <c r="Y153" s="2">
        <v>30</v>
      </c>
      <c r="Z153" s="2">
        <v>30</v>
      </c>
      <c r="AA153" s="2">
        <v>31</v>
      </c>
      <c r="AB153" s="2">
        <v>31</v>
      </c>
      <c r="AC153" s="2">
        <v>29</v>
      </c>
      <c r="AD153" s="2">
        <v>29</v>
      </c>
      <c r="AE153" s="2">
        <v>28</v>
      </c>
      <c r="AF153" s="2">
        <v>28</v>
      </c>
      <c r="AG153" s="2">
        <v>28</v>
      </c>
      <c r="AH153" s="2">
        <v>28</v>
      </c>
      <c r="AI153" s="2">
        <v>29</v>
      </c>
      <c r="AJ153" s="2">
        <v>29</v>
      </c>
      <c r="AK153" s="2">
        <v>29</v>
      </c>
      <c r="AL153" s="2">
        <v>28</v>
      </c>
      <c r="AM153" s="2">
        <v>26</v>
      </c>
      <c r="AN153" s="2">
        <v>27</v>
      </c>
      <c r="AO153" s="2">
        <v>27</v>
      </c>
      <c r="AP153" s="2">
        <v>27</v>
      </c>
      <c r="AQ153" s="2">
        <v>27</v>
      </c>
      <c r="AR153" s="2">
        <v>27</v>
      </c>
      <c r="AS153" s="2">
        <v>29</v>
      </c>
      <c r="AT153" s="2">
        <v>29</v>
      </c>
      <c r="AU153" s="2">
        <v>29</v>
      </c>
      <c r="AV153" s="2">
        <v>29</v>
      </c>
      <c r="AW153" s="2">
        <v>29</v>
      </c>
      <c r="AX153" s="2">
        <v>28</v>
      </c>
      <c r="AY153" s="2">
        <v>30</v>
      </c>
      <c r="AZ153" s="2">
        <v>31</v>
      </c>
      <c r="BA153" s="25">
        <v>32</v>
      </c>
      <c r="BB153" s="25">
        <v>33</v>
      </c>
      <c r="BC153" s="25">
        <v>35</v>
      </c>
      <c r="BD153" s="25">
        <v>34</v>
      </c>
      <c r="BE153">
        <v>33</v>
      </c>
      <c r="BF153">
        <v>35</v>
      </c>
      <c r="BG153">
        <v>35</v>
      </c>
      <c r="BH153">
        <v>35</v>
      </c>
      <c r="BI153">
        <v>36</v>
      </c>
      <c r="BJ153">
        <v>36</v>
      </c>
      <c r="BK153">
        <v>36</v>
      </c>
      <c r="BL153">
        <v>35</v>
      </c>
      <c r="BM153" s="21"/>
    </row>
    <row r="154" spans="1:73" x14ac:dyDescent="0.2">
      <c r="A154">
        <v>71</v>
      </c>
      <c r="B154">
        <v>3</v>
      </c>
      <c r="C154" s="1">
        <v>713</v>
      </c>
      <c r="D154" t="s">
        <v>71</v>
      </c>
      <c r="E154" s="2">
        <f t="shared" si="34"/>
        <v>268.75</v>
      </c>
      <c r="F154" s="2">
        <f t="shared" si="35"/>
        <v>288.25</v>
      </c>
      <c r="G154" s="2">
        <f t="shared" si="24"/>
        <v>298.25</v>
      </c>
      <c r="H154" s="2">
        <f t="shared" si="25"/>
        <v>293.5</v>
      </c>
      <c r="I154" s="2">
        <f t="shared" si="26"/>
        <v>301.25</v>
      </c>
      <c r="J154" s="2">
        <f t="shared" si="27"/>
        <v>317</v>
      </c>
      <c r="K154" s="2">
        <f t="shared" si="28"/>
        <v>329</v>
      </c>
      <c r="L154" s="2">
        <f t="shared" si="29"/>
        <v>339.75</v>
      </c>
      <c r="M154" s="2">
        <f t="shared" si="30"/>
        <v>364.75</v>
      </c>
      <c r="N154" s="2">
        <f t="shared" si="31"/>
        <v>403.25</v>
      </c>
      <c r="O154" s="2">
        <f t="shared" si="32"/>
        <v>433.25</v>
      </c>
      <c r="P154" s="2">
        <f t="shared" si="33"/>
        <v>475.75</v>
      </c>
      <c r="Q154" s="2">
        <v>264</v>
      </c>
      <c r="R154" s="2">
        <v>265</v>
      </c>
      <c r="S154" s="2">
        <v>270</v>
      </c>
      <c r="T154" s="2">
        <v>276</v>
      </c>
      <c r="U154" s="2">
        <v>285</v>
      </c>
      <c r="V154" s="2">
        <v>289</v>
      </c>
      <c r="W154" s="2">
        <v>291</v>
      </c>
      <c r="X154" s="2">
        <v>288</v>
      </c>
      <c r="Y154" s="2">
        <v>291</v>
      </c>
      <c r="Z154" s="2">
        <v>295</v>
      </c>
      <c r="AA154" s="2">
        <v>304</v>
      </c>
      <c r="AB154" s="2">
        <v>303</v>
      </c>
      <c r="AC154" s="2">
        <v>291</v>
      </c>
      <c r="AD154" s="2">
        <v>292</v>
      </c>
      <c r="AE154" s="2">
        <v>295</v>
      </c>
      <c r="AF154" s="2">
        <v>296</v>
      </c>
      <c r="AG154" s="2">
        <v>294</v>
      </c>
      <c r="AH154" s="2">
        <v>302</v>
      </c>
      <c r="AI154" s="2">
        <v>300</v>
      </c>
      <c r="AJ154" s="2">
        <v>309</v>
      </c>
      <c r="AK154" s="2">
        <v>308</v>
      </c>
      <c r="AL154" s="2">
        <v>319</v>
      </c>
      <c r="AM154" s="2">
        <v>318</v>
      </c>
      <c r="AN154" s="2">
        <v>323</v>
      </c>
      <c r="AO154" s="2">
        <v>325</v>
      </c>
      <c r="AP154" s="2">
        <v>324</v>
      </c>
      <c r="AQ154" s="2">
        <v>335</v>
      </c>
      <c r="AR154" s="2">
        <v>332</v>
      </c>
      <c r="AS154" s="2">
        <v>333</v>
      </c>
      <c r="AT154" s="2">
        <v>330</v>
      </c>
      <c r="AU154" s="2">
        <v>344</v>
      </c>
      <c r="AV154" s="2">
        <v>352</v>
      </c>
      <c r="AW154" s="2">
        <v>351</v>
      </c>
      <c r="AX154" s="2">
        <v>359</v>
      </c>
      <c r="AY154" s="2">
        <v>365</v>
      </c>
      <c r="AZ154" s="2">
        <v>384</v>
      </c>
      <c r="BA154" s="25">
        <v>395</v>
      </c>
      <c r="BB154" s="25">
        <v>402</v>
      </c>
      <c r="BC154" s="25">
        <v>406</v>
      </c>
      <c r="BD154" s="25">
        <v>410</v>
      </c>
      <c r="BE154">
        <v>415</v>
      </c>
      <c r="BF154">
        <v>416</v>
      </c>
      <c r="BG154">
        <v>445</v>
      </c>
      <c r="BH154">
        <v>457</v>
      </c>
      <c r="BI154">
        <v>465</v>
      </c>
      <c r="BJ154">
        <v>473</v>
      </c>
      <c r="BK154">
        <v>483</v>
      </c>
      <c r="BL154">
        <v>482</v>
      </c>
      <c r="BM154" s="21"/>
    </row>
    <row r="155" spans="1:73" x14ac:dyDescent="0.2">
      <c r="A155">
        <v>72</v>
      </c>
      <c r="B155">
        <v>2</v>
      </c>
      <c r="C155" s="1">
        <v>72</v>
      </c>
      <c r="D155" s="3" t="s">
        <v>50</v>
      </c>
      <c r="E155" s="2">
        <f t="shared" si="34"/>
        <v>2008.25</v>
      </c>
      <c r="F155" s="2">
        <f t="shared" si="35"/>
        <v>2111.25</v>
      </c>
      <c r="G155" s="2">
        <f t="shared" si="24"/>
        <v>2328.5</v>
      </c>
      <c r="H155" s="2">
        <f t="shared" si="25"/>
        <v>2326.25</v>
      </c>
      <c r="I155" s="2">
        <f t="shared" si="26"/>
        <v>2424.5</v>
      </c>
      <c r="J155" s="2">
        <f t="shared" si="27"/>
        <v>2521.5</v>
      </c>
      <c r="K155" s="2">
        <f t="shared" si="28"/>
        <v>2670.5</v>
      </c>
      <c r="L155" s="2">
        <f t="shared" si="29"/>
        <v>2756</v>
      </c>
      <c r="M155" s="2">
        <f t="shared" si="30"/>
        <v>2871.25</v>
      </c>
      <c r="N155" s="2">
        <f t="shared" si="31"/>
        <v>2968</v>
      </c>
      <c r="O155" s="2">
        <f t="shared" si="32"/>
        <v>3109</v>
      </c>
      <c r="P155" s="2">
        <f t="shared" si="33"/>
        <v>3243.75</v>
      </c>
      <c r="Q155" s="2">
        <v>1980</v>
      </c>
      <c r="R155" s="2">
        <v>1986</v>
      </c>
      <c r="S155" s="2">
        <v>2019</v>
      </c>
      <c r="T155" s="2">
        <v>2048</v>
      </c>
      <c r="U155" s="2">
        <v>2065</v>
      </c>
      <c r="V155" s="2">
        <v>2093</v>
      </c>
      <c r="W155" s="2">
        <v>2128</v>
      </c>
      <c r="X155" s="2">
        <v>2159</v>
      </c>
      <c r="Y155" s="2">
        <v>2295</v>
      </c>
      <c r="Z155" s="2">
        <v>2311</v>
      </c>
      <c r="AA155" s="2">
        <v>2343</v>
      </c>
      <c r="AB155" s="2">
        <v>2365</v>
      </c>
      <c r="AC155" s="2">
        <v>2275</v>
      </c>
      <c r="AD155" s="2">
        <v>2295</v>
      </c>
      <c r="AE155" s="2">
        <v>2361</v>
      </c>
      <c r="AF155" s="2">
        <v>2374</v>
      </c>
      <c r="AG155" s="2">
        <v>2384</v>
      </c>
      <c r="AH155" s="2">
        <v>2402</v>
      </c>
      <c r="AI155" s="2">
        <v>2447</v>
      </c>
      <c r="AJ155" s="2">
        <v>2465</v>
      </c>
      <c r="AK155" s="2">
        <v>2477</v>
      </c>
      <c r="AL155" s="2">
        <v>2512</v>
      </c>
      <c r="AM155" s="2">
        <v>2544</v>
      </c>
      <c r="AN155" s="2">
        <v>2553</v>
      </c>
      <c r="AO155" s="2">
        <v>2623</v>
      </c>
      <c r="AP155" s="2">
        <v>2664</v>
      </c>
      <c r="AQ155" s="2">
        <v>2682</v>
      </c>
      <c r="AR155" s="2">
        <v>2713</v>
      </c>
      <c r="AS155" s="2">
        <v>2736</v>
      </c>
      <c r="AT155" s="2">
        <v>2732</v>
      </c>
      <c r="AU155" s="2">
        <v>2769</v>
      </c>
      <c r="AV155" s="2">
        <v>2787</v>
      </c>
      <c r="AW155" s="2">
        <v>2829</v>
      </c>
      <c r="AX155" s="2">
        <v>2850</v>
      </c>
      <c r="AY155" s="2">
        <v>2887</v>
      </c>
      <c r="AZ155" s="2">
        <v>2919</v>
      </c>
      <c r="BA155" s="24">
        <v>2959</v>
      </c>
      <c r="BB155" s="24">
        <v>2960</v>
      </c>
      <c r="BC155" s="24">
        <v>2974</v>
      </c>
      <c r="BD155" s="24">
        <v>2979</v>
      </c>
      <c r="BE155" s="21">
        <v>3035</v>
      </c>
      <c r="BF155" s="21">
        <v>3098</v>
      </c>
      <c r="BG155" s="21">
        <v>3148</v>
      </c>
      <c r="BH155" s="21">
        <v>3155</v>
      </c>
      <c r="BI155" s="21">
        <v>3204</v>
      </c>
      <c r="BJ155" s="21">
        <v>3223</v>
      </c>
      <c r="BK155" s="21">
        <v>3263</v>
      </c>
      <c r="BL155" s="21">
        <v>3285</v>
      </c>
      <c r="BM155" s="21"/>
      <c r="BN155" s="21"/>
      <c r="BO155" s="21"/>
      <c r="BP155" s="21"/>
      <c r="BQ155" s="21"/>
      <c r="BR155" s="21"/>
      <c r="BS155" s="21"/>
      <c r="BT155" s="21"/>
      <c r="BU155" s="21"/>
    </row>
    <row r="156" spans="1:73" x14ac:dyDescent="0.2">
      <c r="A156">
        <v>72</v>
      </c>
      <c r="B156">
        <v>3</v>
      </c>
      <c r="C156" s="1">
        <v>721</v>
      </c>
      <c r="D156" t="s">
        <v>67</v>
      </c>
      <c r="E156" s="2">
        <f t="shared" si="34"/>
        <v>209.75</v>
      </c>
      <c r="F156" s="2">
        <f t="shared" si="35"/>
        <v>214.5</v>
      </c>
      <c r="G156" s="2">
        <f t="shared" si="24"/>
        <v>236</v>
      </c>
      <c r="H156" s="2">
        <f t="shared" si="25"/>
        <v>238.5</v>
      </c>
      <c r="I156" s="2">
        <f t="shared" si="26"/>
        <v>238.5</v>
      </c>
      <c r="J156" s="2">
        <f t="shared" si="27"/>
        <v>247.25</v>
      </c>
      <c r="K156" s="2">
        <f t="shared" si="28"/>
        <v>257.25</v>
      </c>
      <c r="L156" s="2">
        <f t="shared" si="29"/>
        <v>265.5</v>
      </c>
      <c r="M156" s="2">
        <f t="shared" si="30"/>
        <v>271.25</v>
      </c>
      <c r="N156" s="2">
        <f t="shared" si="31"/>
        <v>287.25</v>
      </c>
      <c r="O156" s="2">
        <f t="shared" si="32"/>
        <v>299.75</v>
      </c>
      <c r="P156" s="2">
        <f t="shared" si="33"/>
        <v>301.25</v>
      </c>
      <c r="Q156" s="2">
        <v>211</v>
      </c>
      <c r="R156" s="2">
        <v>209</v>
      </c>
      <c r="S156" s="2">
        <v>209</v>
      </c>
      <c r="T156" s="2">
        <v>210</v>
      </c>
      <c r="U156" s="2">
        <v>213</v>
      </c>
      <c r="V156" s="2">
        <v>212</v>
      </c>
      <c r="W156" s="2">
        <v>216</v>
      </c>
      <c r="X156" s="2">
        <v>217</v>
      </c>
      <c r="Y156" s="2">
        <v>233</v>
      </c>
      <c r="Z156" s="2">
        <v>233</v>
      </c>
      <c r="AA156" s="2">
        <v>237</v>
      </c>
      <c r="AB156" s="2">
        <v>241</v>
      </c>
      <c r="AC156" s="2">
        <v>233</v>
      </c>
      <c r="AD156" s="2">
        <v>235</v>
      </c>
      <c r="AE156" s="2">
        <v>242</v>
      </c>
      <c r="AF156" s="2">
        <v>244</v>
      </c>
      <c r="AG156" s="2">
        <v>238</v>
      </c>
      <c r="AH156" s="2">
        <v>236</v>
      </c>
      <c r="AI156" s="2">
        <v>237</v>
      </c>
      <c r="AJ156" s="2">
        <v>243</v>
      </c>
      <c r="AK156" s="2">
        <v>243</v>
      </c>
      <c r="AL156" s="2">
        <v>246</v>
      </c>
      <c r="AM156" s="2">
        <v>247</v>
      </c>
      <c r="AN156" s="2">
        <v>253</v>
      </c>
      <c r="AO156" s="2">
        <v>253</v>
      </c>
      <c r="AP156" s="2">
        <v>257</v>
      </c>
      <c r="AQ156" s="2">
        <v>258</v>
      </c>
      <c r="AR156" s="2">
        <v>261</v>
      </c>
      <c r="AS156" s="2">
        <v>258</v>
      </c>
      <c r="AT156" s="2">
        <v>261</v>
      </c>
      <c r="AU156" s="2">
        <v>273</v>
      </c>
      <c r="AV156" s="2">
        <v>270</v>
      </c>
      <c r="AW156" s="2">
        <v>272</v>
      </c>
      <c r="AX156" s="2">
        <v>267</v>
      </c>
      <c r="AY156" s="2">
        <v>270</v>
      </c>
      <c r="AZ156" s="2">
        <v>276</v>
      </c>
      <c r="BA156" s="25">
        <v>279</v>
      </c>
      <c r="BB156" s="25">
        <v>288</v>
      </c>
      <c r="BC156" s="25">
        <v>291</v>
      </c>
      <c r="BD156" s="25">
        <v>291</v>
      </c>
      <c r="BE156">
        <v>291</v>
      </c>
      <c r="BF156">
        <v>299</v>
      </c>
      <c r="BG156">
        <v>304</v>
      </c>
      <c r="BH156">
        <v>305</v>
      </c>
      <c r="BI156">
        <v>304</v>
      </c>
      <c r="BJ156">
        <v>300</v>
      </c>
      <c r="BK156">
        <v>297</v>
      </c>
      <c r="BL156">
        <v>304</v>
      </c>
      <c r="BM156" s="21"/>
    </row>
    <row r="157" spans="1:73" x14ac:dyDescent="0.2">
      <c r="A157">
        <v>72</v>
      </c>
      <c r="B157">
        <v>3</v>
      </c>
      <c r="C157" s="1">
        <v>722</v>
      </c>
      <c r="D157" t="s">
        <v>68</v>
      </c>
      <c r="E157" s="2">
        <f t="shared" si="34"/>
        <v>1801</v>
      </c>
      <c r="F157" s="2">
        <f t="shared" si="35"/>
        <v>1900</v>
      </c>
      <c r="G157" s="2">
        <f t="shared" si="24"/>
        <v>2095</v>
      </c>
      <c r="H157" s="2">
        <f t="shared" si="25"/>
        <v>2089.25</v>
      </c>
      <c r="I157" s="2">
        <f t="shared" si="26"/>
        <v>2187</v>
      </c>
      <c r="J157" s="2">
        <f t="shared" si="27"/>
        <v>2274.25</v>
      </c>
      <c r="K157" s="2">
        <f t="shared" si="28"/>
        <v>2413.25</v>
      </c>
      <c r="L157" s="2">
        <f t="shared" si="29"/>
        <v>2491</v>
      </c>
      <c r="M157" s="2">
        <f t="shared" si="30"/>
        <v>2600.75</v>
      </c>
      <c r="N157" s="2">
        <f t="shared" si="31"/>
        <v>2682.25</v>
      </c>
      <c r="O157" s="2">
        <f t="shared" si="32"/>
        <v>2813.25</v>
      </c>
      <c r="P157" s="2">
        <f t="shared" si="33"/>
        <v>2946.5</v>
      </c>
      <c r="Q157" s="2">
        <v>1770</v>
      </c>
      <c r="R157" s="2">
        <v>1780</v>
      </c>
      <c r="S157" s="2">
        <v>1813</v>
      </c>
      <c r="T157" s="2">
        <v>1841</v>
      </c>
      <c r="U157" s="2">
        <v>1855</v>
      </c>
      <c r="V157" s="2">
        <v>1884</v>
      </c>
      <c r="W157" s="2">
        <v>1915</v>
      </c>
      <c r="X157" s="2">
        <v>1946</v>
      </c>
      <c r="Y157" s="2">
        <v>2065</v>
      </c>
      <c r="Z157" s="2">
        <v>2081</v>
      </c>
      <c r="AA157" s="2">
        <v>2108</v>
      </c>
      <c r="AB157" s="2">
        <v>2126</v>
      </c>
      <c r="AC157" s="2">
        <v>2043</v>
      </c>
      <c r="AD157" s="2">
        <v>2062</v>
      </c>
      <c r="AE157" s="2">
        <v>2120</v>
      </c>
      <c r="AF157" s="2">
        <v>2132</v>
      </c>
      <c r="AG157" s="2">
        <v>2148</v>
      </c>
      <c r="AH157" s="2">
        <v>2167</v>
      </c>
      <c r="AI157" s="2">
        <v>2210</v>
      </c>
      <c r="AJ157" s="2">
        <v>2223</v>
      </c>
      <c r="AK157" s="2">
        <v>2234</v>
      </c>
      <c r="AL157" s="2">
        <v>2266</v>
      </c>
      <c r="AM157" s="2">
        <v>2297</v>
      </c>
      <c r="AN157" s="2">
        <v>2300</v>
      </c>
      <c r="AO157" s="2">
        <v>2370</v>
      </c>
      <c r="AP157" s="2">
        <v>2407</v>
      </c>
      <c r="AQ157" s="2">
        <v>2424</v>
      </c>
      <c r="AR157" s="2">
        <v>2452</v>
      </c>
      <c r="AS157" s="2">
        <v>2478</v>
      </c>
      <c r="AT157" s="2">
        <v>2471</v>
      </c>
      <c r="AU157" s="2">
        <v>2497</v>
      </c>
      <c r="AV157" s="2">
        <v>2518</v>
      </c>
      <c r="AW157" s="2">
        <v>2558</v>
      </c>
      <c r="AX157" s="2">
        <v>2584</v>
      </c>
      <c r="AY157" s="2">
        <v>2618</v>
      </c>
      <c r="AZ157" s="2">
        <v>2643</v>
      </c>
      <c r="BA157" s="24">
        <v>2681</v>
      </c>
      <c r="BB157" s="24">
        <v>2673</v>
      </c>
      <c r="BC157" s="24">
        <v>2684</v>
      </c>
      <c r="BD157" s="24">
        <v>2691</v>
      </c>
      <c r="BE157" s="21">
        <v>2748</v>
      </c>
      <c r="BF157" s="21">
        <v>2803</v>
      </c>
      <c r="BG157" s="21">
        <v>2848</v>
      </c>
      <c r="BH157" s="21">
        <v>2854</v>
      </c>
      <c r="BI157" s="21">
        <v>2904</v>
      </c>
      <c r="BJ157" s="21">
        <v>2927</v>
      </c>
      <c r="BK157" s="21">
        <v>2970</v>
      </c>
      <c r="BL157" s="21">
        <v>2985</v>
      </c>
      <c r="BM157" s="21"/>
      <c r="BN157" s="21"/>
      <c r="BO157" s="21"/>
      <c r="BP157" s="21"/>
      <c r="BQ157" s="21"/>
      <c r="BR157" s="21"/>
      <c r="BS157" s="21"/>
      <c r="BT157" s="21"/>
      <c r="BU157" s="21"/>
    </row>
    <row r="158" spans="1:73" x14ac:dyDescent="0.2">
      <c r="A158">
        <v>81</v>
      </c>
      <c r="B158">
        <v>2</v>
      </c>
      <c r="C158" s="1">
        <v>81</v>
      </c>
      <c r="D158" s="3" t="s">
        <v>51</v>
      </c>
      <c r="E158" s="2">
        <f t="shared" si="34"/>
        <v>3499.5</v>
      </c>
      <c r="F158" s="2">
        <f t="shared" si="35"/>
        <v>3626.25</v>
      </c>
      <c r="G158" s="2">
        <f t="shared" si="24"/>
        <v>4000.5</v>
      </c>
      <c r="H158" s="2">
        <f t="shared" si="25"/>
        <v>3989.75</v>
      </c>
      <c r="I158" s="2">
        <f t="shared" si="26"/>
        <v>4190.75</v>
      </c>
      <c r="J158" s="2">
        <f t="shared" si="27"/>
        <v>4315</v>
      </c>
      <c r="K158" s="2">
        <f t="shared" si="28"/>
        <v>4552.25</v>
      </c>
      <c r="L158" s="2">
        <f t="shared" si="29"/>
        <v>4818.25</v>
      </c>
      <c r="M158" s="2">
        <f t="shared" si="30"/>
        <v>4645.75</v>
      </c>
      <c r="N158" s="2">
        <f t="shared" si="31"/>
        <v>4834.75</v>
      </c>
      <c r="O158" s="2">
        <f t="shared" si="32"/>
        <v>4967.75</v>
      </c>
      <c r="P158" s="2">
        <f t="shared" si="33"/>
        <v>5053.5</v>
      </c>
      <c r="Q158" s="2">
        <v>3468</v>
      </c>
      <c r="R158" s="2">
        <v>3451</v>
      </c>
      <c r="S158" s="2">
        <v>3558</v>
      </c>
      <c r="T158" s="2">
        <v>3521</v>
      </c>
      <c r="U158" s="2">
        <v>3564</v>
      </c>
      <c r="V158" s="2">
        <v>3598</v>
      </c>
      <c r="W158" s="2">
        <v>3651</v>
      </c>
      <c r="X158" s="2">
        <v>3692</v>
      </c>
      <c r="Y158" s="2">
        <v>3939</v>
      </c>
      <c r="Z158" s="2">
        <v>3954</v>
      </c>
      <c r="AA158" s="2">
        <v>4051</v>
      </c>
      <c r="AB158" s="2">
        <v>4058</v>
      </c>
      <c r="AC158" s="2">
        <v>3900</v>
      </c>
      <c r="AD158" s="2">
        <v>3929</v>
      </c>
      <c r="AE158" s="2">
        <v>4054</v>
      </c>
      <c r="AF158" s="2">
        <v>4076</v>
      </c>
      <c r="AG158" s="2">
        <v>4113</v>
      </c>
      <c r="AH158" s="2">
        <v>4170</v>
      </c>
      <c r="AI158" s="2">
        <v>4262</v>
      </c>
      <c r="AJ158" s="2">
        <v>4218</v>
      </c>
      <c r="AK158" s="2">
        <v>4291</v>
      </c>
      <c r="AL158" s="2">
        <v>4297</v>
      </c>
      <c r="AM158" s="2">
        <v>4307</v>
      </c>
      <c r="AN158" s="2">
        <v>4365</v>
      </c>
      <c r="AO158" s="2">
        <v>4407</v>
      </c>
      <c r="AP158" s="2">
        <v>4448</v>
      </c>
      <c r="AQ158" s="2">
        <v>4645</v>
      </c>
      <c r="AR158" s="2">
        <v>4709</v>
      </c>
      <c r="AS158" s="2">
        <v>4752</v>
      </c>
      <c r="AT158" s="2">
        <v>4808</v>
      </c>
      <c r="AU158" s="2">
        <v>4858</v>
      </c>
      <c r="AV158" s="2">
        <v>4855</v>
      </c>
      <c r="AW158" s="2">
        <v>4572</v>
      </c>
      <c r="AX158" s="2">
        <v>4598</v>
      </c>
      <c r="AY158" s="2">
        <v>4711</v>
      </c>
      <c r="AZ158" s="2">
        <v>4702</v>
      </c>
      <c r="BA158" s="24">
        <v>4760</v>
      </c>
      <c r="BB158" s="24">
        <v>4794</v>
      </c>
      <c r="BC158" s="24">
        <v>4891</v>
      </c>
      <c r="BD158" s="24">
        <v>4894</v>
      </c>
      <c r="BE158" s="21">
        <v>4907</v>
      </c>
      <c r="BF158" s="21">
        <v>4931</v>
      </c>
      <c r="BG158" s="21">
        <v>5065</v>
      </c>
      <c r="BH158" s="21">
        <v>4968</v>
      </c>
      <c r="BI158" s="21">
        <v>5030</v>
      </c>
      <c r="BJ158" s="21">
        <v>5031</v>
      </c>
      <c r="BK158" s="21">
        <v>5110</v>
      </c>
      <c r="BL158" s="21">
        <v>5043</v>
      </c>
      <c r="BM158" s="21"/>
      <c r="BN158" s="21"/>
      <c r="BO158" s="21"/>
      <c r="BP158" s="21"/>
      <c r="BQ158" s="21"/>
      <c r="BR158" s="21"/>
      <c r="BS158" s="21"/>
      <c r="BT158" s="21"/>
      <c r="BU158" s="21"/>
    </row>
    <row r="159" spans="1:73" x14ac:dyDescent="0.2">
      <c r="A159">
        <v>81</v>
      </c>
      <c r="B159">
        <v>3</v>
      </c>
      <c r="C159" s="1">
        <v>811</v>
      </c>
      <c r="D159" t="s">
        <v>61</v>
      </c>
      <c r="E159" s="2">
        <f t="shared" si="34"/>
        <v>907.5</v>
      </c>
      <c r="F159" s="2">
        <f t="shared" si="35"/>
        <v>892.5</v>
      </c>
      <c r="G159" s="2">
        <f t="shared" si="24"/>
        <v>945.75</v>
      </c>
      <c r="H159" s="2">
        <f t="shared" si="25"/>
        <v>916.75</v>
      </c>
      <c r="I159" s="2">
        <f t="shared" si="26"/>
        <v>921.25</v>
      </c>
      <c r="J159" s="2">
        <f t="shared" si="27"/>
        <v>941.25</v>
      </c>
      <c r="K159" s="2">
        <f t="shared" si="28"/>
        <v>937.5</v>
      </c>
      <c r="L159" s="2">
        <f t="shared" si="29"/>
        <v>953.5</v>
      </c>
      <c r="M159" s="2">
        <f t="shared" si="30"/>
        <v>987.25</v>
      </c>
      <c r="N159" s="2">
        <f t="shared" si="31"/>
        <v>1029.5</v>
      </c>
      <c r="O159" s="2">
        <f t="shared" si="32"/>
        <v>1070.75</v>
      </c>
      <c r="P159" s="2">
        <f t="shared" si="33"/>
        <v>1099.25</v>
      </c>
      <c r="Q159" s="2">
        <v>908</v>
      </c>
      <c r="R159" s="2">
        <v>903</v>
      </c>
      <c r="S159" s="2">
        <v>915</v>
      </c>
      <c r="T159" s="2">
        <v>904</v>
      </c>
      <c r="U159" s="2">
        <v>891</v>
      </c>
      <c r="V159" s="2">
        <v>888</v>
      </c>
      <c r="W159" s="2">
        <v>893</v>
      </c>
      <c r="X159" s="2">
        <v>898</v>
      </c>
      <c r="Y159" s="2">
        <v>942</v>
      </c>
      <c r="Z159" s="2">
        <v>942</v>
      </c>
      <c r="AA159" s="2">
        <v>944</v>
      </c>
      <c r="AB159" s="2">
        <v>955</v>
      </c>
      <c r="AC159" s="2">
        <v>924</v>
      </c>
      <c r="AD159" s="2">
        <v>911</v>
      </c>
      <c r="AE159" s="2">
        <v>917</v>
      </c>
      <c r="AF159" s="2">
        <v>915</v>
      </c>
      <c r="AG159" s="2">
        <v>914</v>
      </c>
      <c r="AH159" s="2">
        <v>921</v>
      </c>
      <c r="AI159" s="2">
        <v>931</v>
      </c>
      <c r="AJ159" s="2">
        <v>919</v>
      </c>
      <c r="AK159" s="2">
        <v>945</v>
      </c>
      <c r="AL159" s="2">
        <v>948</v>
      </c>
      <c r="AM159" s="2">
        <v>932</v>
      </c>
      <c r="AN159" s="2">
        <v>940</v>
      </c>
      <c r="AO159" s="2">
        <v>938</v>
      </c>
      <c r="AP159" s="2">
        <v>938</v>
      </c>
      <c r="AQ159" s="2">
        <v>938</v>
      </c>
      <c r="AR159" s="2">
        <v>936</v>
      </c>
      <c r="AS159" s="2">
        <v>941</v>
      </c>
      <c r="AT159" s="2">
        <v>947</v>
      </c>
      <c r="AU159" s="2">
        <v>958</v>
      </c>
      <c r="AV159" s="2">
        <v>968</v>
      </c>
      <c r="AW159" s="2">
        <v>974</v>
      </c>
      <c r="AX159" s="2">
        <v>983</v>
      </c>
      <c r="AY159" s="2">
        <v>991</v>
      </c>
      <c r="AZ159" s="2">
        <v>1001</v>
      </c>
      <c r="BA159" s="24">
        <v>1016</v>
      </c>
      <c r="BB159" s="24">
        <v>1020</v>
      </c>
      <c r="BC159" s="24">
        <v>1034</v>
      </c>
      <c r="BD159" s="24">
        <v>1048</v>
      </c>
      <c r="BE159" s="21">
        <v>1059</v>
      </c>
      <c r="BF159" s="21">
        <v>1062</v>
      </c>
      <c r="BG159" s="21">
        <v>1080</v>
      </c>
      <c r="BH159" s="21">
        <v>1082</v>
      </c>
      <c r="BI159" s="21">
        <v>1094</v>
      </c>
      <c r="BJ159" s="21">
        <v>1096</v>
      </c>
      <c r="BK159" s="21">
        <v>1101</v>
      </c>
      <c r="BL159" s="21">
        <v>1106</v>
      </c>
      <c r="BM159" s="21"/>
      <c r="BN159" s="21"/>
      <c r="BO159" s="21"/>
      <c r="BP159" s="21"/>
      <c r="BQ159" s="21"/>
      <c r="BR159" s="21"/>
      <c r="BS159" s="21"/>
      <c r="BT159" s="21"/>
      <c r="BU159" s="21"/>
    </row>
    <row r="160" spans="1:73" x14ac:dyDescent="0.2">
      <c r="A160">
        <v>81</v>
      </c>
      <c r="B160">
        <v>3</v>
      </c>
      <c r="C160" s="1">
        <v>812</v>
      </c>
      <c r="D160" t="s">
        <v>62</v>
      </c>
      <c r="E160" s="2">
        <f t="shared" si="34"/>
        <v>634.75</v>
      </c>
      <c r="F160" s="2">
        <f t="shared" si="35"/>
        <v>667.75</v>
      </c>
      <c r="G160" s="2">
        <f t="shared" si="24"/>
        <v>760.25</v>
      </c>
      <c r="H160" s="2">
        <f t="shared" si="25"/>
        <v>748</v>
      </c>
      <c r="I160" s="2">
        <f t="shared" si="26"/>
        <v>776.25</v>
      </c>
      <c r="J160" s="2">
        <f t="shared" si="27"/>
        <v>794.5</v>
      </c>
      <c r="K160" s="2">
        <f t="shared" si="28"/>
        <v>864.25</v>
      </c>
      <c r="L160" s="2">
        <f t="shared" si="29"/>
        <v>932</v>
      </c>
      <c r="M160" s="2">
        <f t="shared" si="30"/>
        <v>967.75</v>
      </c>
      <c r="N160" s="2">
        <f t="shared" si="31"/>
        <v>1019.75</v>
      </c>
      <c r="O160" s="2">
        <f t="shared" si="32"/>
        <v>1082.5</v>
      </c>
      <c r="P160" s="2">
        <f t="shared" si="33"/>
        <v>1158.25</v>
      </c>
      <c r="Q160" s="2">
        <v>621</v>
      </c>
      <c r="R160" s="2">
        <v>617</v>
      </c>
      <c r="S160" s="2">
        <v>647</v>
      </c>
      <c r="T160" s="2">
        <v>654</v>
      </c>
      <c r="U160" s="2">
        <v>659</v>
      </c>
      <c r="V160" s="2">
        <v>663</v>
      </c>
      <c r="W160" s="2">
        <v>672</v>
      </c>
      <c r="X160" s="2">
        <v>677</v>
      </c>
      <c r="Y160" s="2">
        <v>745</v>
      </c>
      <c r="Z160" s="2">
        <v>761</v>
      </c>
      <c r="AA160" s="2">
        <v>771</v>
      </c>
      <c r="AB160" s="2">
        <v>764</v>
      </c>
      <c r="AC160" s="2">
        <v>734</v>
      </c>
      <c r="AD160" s="2">
        <v>739</v>
      </c>
      <c r="AE160" s="2">
        <v>743</v>
      </c>
      <c r="AF160" s="2">
        <v>776</v>
      </c>
      <c r="AG160" s="2">
        <v>780</v>
      </c>
      <c r="AH160" s="2">
        <v>777</v>
      </c>
      <c r="AI160" s="2">
        <v>776</v>
      </c>
      <c r="AJ160" s="2">
        <v>772</v>
      </c>
      <c r="AK160" s="2">
        <v>786</v>
      </c>
      <c r="AL160" s="2">
        <v>787</v>
      </c>
      <c r="AM160" s="2">
        <v>797</v>
      </c>
      <c r="AN160" s="2">
        <v>808</v>
      </c>
      <c r="AO160" s="2">
        <v>834</v>
      </c>
      <c r="AP160" s="2">
        <v>859</v>
      </c>
      <c r="AQ160" s="2">
        <v>875</v>
      </c>
      <c r="AR160" s="2">
        <v>889</v>
      </c>
      <c r="AS160" s="2">
        <v>912</v>
      </c>
      <c r="AT160" s="2">
        <v>928</v>
      </c>
      <c r="AU160" s="2">
        <v>942</v>
      </c>
      <c r="AV160" s="2">
        <v>946</v>
      </c>
      <c r="AW160" s="2">
        <v>951</v>
      </c>
      <c r="AX160" s="2">
        <v>956</v>
      </c>
      <c r="AY160" s="2">
        <v>978</v>
      </c>
      <c r="AZ160" s="2">
        <v>986</v>
      </c>
      <c r="BA160" s="24">
        <v>1001</v>
      </c>
      <c r="BB160" s="24">
        <v>1017</v>
      </c>
      <c r="BC160" s="24">
        <v>1028</v>
      </c>
      <c r="BD160" s="24">
        <v>1033</v>
      </c>
      <c r="BE160" s="21">
        <v>1050</v>
      </c>
      <c r="BF160" s="21">
        <v>1075</v>
      </c>
      <c r="BG160" s="21">
        <v>1100</v>
      </c>
      <c r="BH160" s="21">
        <v>1105</v>
      </c>
      <c r="BI160" s="21">
        <v>1136</v>
      </c>
      <c r="BJ160" s="21">
        <v>1149</v>
      </c>
      <c r="BK160" s="21">
        <v>1170</v>
      </c>
      <c r="BL160" s="21">
        <v>1178</v>
      </c>
      <c r="BM160" s="21"/>
      <c r="BN160" s="21"/>
      <c r="BO160" s="21"/>
      <c r="BP160" s="21"/>
      <c r="BQ160" s="21"/>
      <c r="BR160" s="21"/>
      <c r="BS160" s="21"/>
      <c r="BT160" s="21"/>
      <c r="BU160" s="21"/>
    </row>
    <row r="161" spans="1:73" x14ac:dyDescent="0.2">
      <c r="A161">
        <v>81</v>
      </c>
      <c r="B161">
        <v>3</v>
      </c>
      <c r="C161" s="1">
        <v>813</v>
      </c>
      <c r="D161" t="s">
        <v>63</v>
      </c>
      <c r="E161" s="2">
        <f t="shared" si="34"/>
        <v>551.5</v>
      </c>
      <c r="F161" s="2">
        <f t="shared" si="35"/>
        <v>556.5</v>
      </c>
      <c r="G161" s="2">
        <f t="shared" si="24"/>
        <v>568.75</v>
      </c>
      <c r="H161" s="2">
        <f t="shared" si="25"/>
        <v>570.75</v>
      </c>
      <c r="I161" s="2">
        <f t="shared" si="26"/>
        <v>593.5</v>
      </c>
      <c r="J161" s="2">
        <f t="shared" si="27"/>
        <v>605.25</v>
      </c>
      <c r="K161" s="2">
        <f t="shared" si="28"/>
        <v>615</v>
      </c>
      <c r="L161" s="2">
        <f t="shared" si="29"/>
        <v>638</v>
      </c>
      <c r="M161" s="2">
        <f t="shared" si="30"/>
        <v>663.25</v>
      </c>
      <c r="N161" s="2">
        <f t="shared" si="31"/>
        <v>683.25</v>
      </c>
      <c r="O161" s="2">
        <f t="shared" si="32"/>
        <v>689.25</v>
      </c>
      <c r="P161" s="2">
        <f t="shared" si="33"/>
        <v>691.25</v>
      </c>
      <c r="Q161" s="2">
        <v>552</v>
      </c>
      <c r="R161" s="2">
        <v>553</v>
      </c>
      <c r="S161" s="2">
        <v>548</v>
      </c>
      <c r="T161" s="2">
        <v>553</v>
      </c>
      <c r="U161" s="2">
        <v>557</v>
      </c>
      <c r="V161" s="2">
        <v>558</v>
      </c>
      <c r="W161" s="2">
        <v>557</v>
      </c>
      <c r="X161" s="2">
        <v>554</v>
      </c>
      <c r="Y161" s="2">
        <v>568</v>
      </c>
      <c r="Z161" s="2">
        <v>564</v>
      </c>
      <c r="AA161" s="2">
        <v>572</v>
      </c>
      <c r="AB161" s="2">
        <v>571</v>
      </c>
      <c r="AC161" s="2">
        <v>564</v>
      </c>
      <c r="AD161" s="2">
        <v>572</v>
      </c>
      <c r="AE161" s="2">
        <v>573</v>
      </c>
      <c r="AF161" s="2">
        <v>574</v>
      </c>
      <c r="AG161" s="2">
        <v>586</v>
      </c>
      <c r="AH161" s="2">
        <v>590</v>
      </c>
      <c r="AI161" s="2">
        <v>597</v>
      </c>
      <c r="AJ161" s="2">
        <v>601</v>
      </c>
      <c r="AK161" s="2">
        <v>605</v>
      </c>
      <c r="AL161" s="2">
        <v>606</v>
      </c>
      <c r="AM161" s="2">
        <v>602</v>
      </c>
      <c r="AN161" s="2">
        <v>608</v>
      </c>
      <c r="AO161" s="2">
        <v>608</v>
      </c>
      <c r="AP161" s="2">
        <v>610</v>
      </c>
      <c r="AQ161" s="2">
        <v>619</v>
      </c>
      <c r="AR161" s="2">
        <v>623</v>
      </c>
      <c r="AS161" s="2">
        <v>633</v>
      </c>
      <c r="AT161" s="2">
        <v>636</v>
      </c>
      <c r="AU161" s="2">
        <v>634</v>
      </c>
      <c r="AV161" s="2">
        <v>649</v>
      </c>
      <c r="AW161" s="2">
        <v>662</v>
      </c>
      <c r="AX161" s="2">
        <v>658</v>
      </c>
      <c r="AY161" s="2">
        <v>663</v>
      </c>
      <c r="AZ161" s="2">
        <v>670</v>
      </c>
      <c r="BA161" s="25">
        <v>678</v>
      </c>
      <c r="BB161" s="25">
        <v>681</v>
      </c>
      <c r="BC161" s="25">
        <v>687</v>
      </c>
      <c r="BD161" s="25">
        <v>687</v>
      </c>
      <c r="BE161">
        <v>692</v>
      </c>
      <c r="BF161">
        <v>684</v>
      </c>
      <c r="BG161">
        <v>692</v>
      </c>
      <c r="BH161">
        <v>689</v>
      </c>
      <c r="BI161">
        <v>696</v>
      </c>
      <c r="BJ161">
        <v>689</v>
      </c>
      <c r="BK161">
        <v>691</v>
      </c>
      <c r="BL161">
        <v>689</v>
      </c>
      <c r="BM161" s="21"/>
    </row>
    <row r="162" spans="1:73" x14ac:dyDescent="0.2">
      <c r="A162">
        <v>81</v>
      </c>
      <c r="B162">
        <v>3</v>
      </c>
      <c r="C162" s="1">
        <v>814</v>
      </c>
      <c r="D162" t="s">
        <v>64</v>
      </c>
      <c r="E162" s="2">
        <f t="shared" si="34"/>
        <v>1417.25</v>
      </c>
      <c r="F162" s="2">
        <f t="shared" si="35"/>
        <v>1521</v>
      </c>
      <c r="G162" s="2">
        <f t="shared" si="24"/>
        <v>1740</v>
      </c>
      <c r="H162" s="2">
        <f t="shared" si="25"/>
        <v>1771.75</v>
      </c>
      <c r="I162" s="2">
        <f t="shared" si="26"/>
        <v>1918</v>
      </c>
      <c r="J162" s="2">
        <f t="shared" si="27"/>
        <v>1991.75</v>
      </c>
      <c r="K162" s="2">
        <f t="shared" si="28"/>
        <v>2148.5</v>
      </c>
      <c r="L162" s="2">
        <f t="shared" si="29"/>
        <v>2306.25</v>
      </c>
      <c r="M162" s="2">
        <f t="shared" si="30"/>
        <v>2039.75</v>
      </c>
      <c r="N162" s="2">
        <f t="shared" si="31"/>
        <v>2117.25</v>
      </c>
      <c r="O162" s="2">
        <f t="shared" si="32"/>
        <v>2141.75</v>
      </c>
      <c r="P162" s="2">
        <f t="shared" si="33"/>
        <v>2123</v>
      </c>
      <c r="Q162" s="2">
        <v>1397</v>
      </c>
      <c r="R162" s="2">
        <v>1390</v>
      </c>
      <c r="S162" s="2">
        <v>1460</v>
      </c>
      <c r="T162" s="2">
        <v>1422</v>
      </c>
      <c r="U162" s="2">
        <v>1468</v>
      </c>
      <c r="V162" s="2">
        <v>1500</v>
      </c>
      <c r="W162" s="2">
        <v>1541</v>
      </c>
      <c r="X162" s="2">
        <v>1575</v>
      </c>
      <c r="Y162" s="2">
        <v>1695</v>
      </c>
      <c r="Z162" s="2">
        <v>1700</v>
      </c>
      <c r="AA162" s="2">
        <v>1781</v>
      </c>
      <c r="AB162" s="2">
        <v>1784</v>
      </c>
      <c r="AC162" s="2">
        <v>1696</v>
      </c>
      <c r="AD162" s="2">
        <v>1726</v>
      </c>
      <c r="AE162" s="2">
        <v>1837</v>
      </c>
      <c r="AF162" s="2">
        <v>1828</v>
      </c>
      <c r="AG162" s="2">
        <v>1851</v>
      </c>
      <c r="AH162" s="2">
        <v>1900</v>
      </c>
      <c r="AI162" s="2">
        <v>1977</v>
      </c>
      <c r="AJ162" s="2">
        <v>1944</v>
      </c>
      <c r="AK162" s="2">
        <v>1974</v>
      </c>
      <c r="AL162" s="2">
        <v>1974</v>
      </c>
      <c r="AM162" s="2">
        <v>1994</v>
      </c>
      <c r="AN162" s="2">
        <v>2025</v>
      </c>
      <c r="AO162" s="2">
        <v>2040</v>
      </c>
      <c r="AP162" s="2">
        <v>2053</v>
      </c>
      <c r="AQ162" s="2">
        <v>2227</v>
      </c>
      <c r="AR162" s="2">
        <v>2274</v>
      </c>
      <c r="AS162" s="2">
        <v>2280</v>
      </c>
      <c r="AT162" s="2">
        <v>2310</v>
      </c>
      <c r="AU162" s="2">
        <v>2333</v>
      </c>
      <c r="AV162" s="2">
        <v>2302</v>
      </c>
      <c r="AW162" s="2">
        <v>1997</v>
      </c>
      <c r="AX162" s="2">
        <v>2013</v>
      </c>
      <c r="AY162" s="2">
        <v>2091</v>
      </c>
      <c r="AZ162" s="2">
        <v>2058</v>
      </c>
      <c r="BA162" s="24">
        <v>2078</v>
      </c>
      <c r="BB162" s="24">
        <v>2092</v>
      </c>
      <c r="BC162" s="24">
        <v>2157</v>
      </c>
      <c r="BD162" s="24">
        <v>2142</v>
      </c>
      <c r="BE162" s="21">
        <v>2123</v>
      </c>
      <c r="BF162" s="21">
        <v>2128</v>
      </c>
      <c r="BG162" s="21">
        <v>2209</v>
      </c>
      <c r="BH162" s="21">
        <v>2107</v>
      </c>
      <c r="BI162" s="21">
        <v>2121</v>
      </c>
      <c r="BJ162" s="21">
        <v>2115</v>
      </c>
      <c r="BK162" s="21">
        <v>2166</v>
      </c>
      <c r="BL162" s="21">
        <v>2090</v>
      </c>
      <c r="BM162" s="21"/>
      <c r="BN162" s="21"/>
      <c r="BO162" s="21"/>
      <c r="BP162" s="21"/>
      <c r="BQ162" s="21"/>
      <c r="BR162" s="21"/>
      <c r="BS162" s="21"/>
      <c r="BT162" s="21"/>
      <c r="BU162" s="21"/>
    </row>
    <row r="163" spans="1:73" x14ac:dyDescent="0.2">
      <c r="A163">
        <v>92</v>
      </c>
      <c r="B163">
        <v>2</v>
      </c>
      <c r="C163" s="1">
        <v>92</v>
      </c>
      <c r="D163" s="3" t="s">
        <v>52</v>
      </c>
      <c r="E163" s="2">
        <f t="shared" si="34"/>
        <v>217.25</v>
      </c>
      <c r="F163" s="2">
        <f t="shared" si="35"/>
        <v>214.75</v>
      </c>
      <c r="G163" s="2">
        <f t="shared" si="24"/>
        <v>212.25</v>
      </c>
      <c r="H163" s="2">
        <f t="shared" si="25"/>
        <v>212.75</v>
      </c>
      <c r="I163" s="2">
        <f t="shared" si="26"/>
        <v>216.5</v>
      </c>
      <c r="J163" s="2">
        <f t="shared" si="27"/>
        <v>217.25</v>
      </c>
      <c r="K163" s="2">
        <f t="shared" si="28"/>
        <v>216.25</v>
      </c>
      <c r="L163" s="2">
        <f t="shared" si="29"/>
        <v>213.5</v>
      </c>
      <c r="M163" s="2">
        <f t="shared" si="30"/>
        <v>212</v>
      </c>
      <c r="N163" s="2">
        <f t="shared" si="31"/>
        <v>210.75</v>
      </c>
      <c r="O163" s="2">
        <f t="shared" si="32"/>
        <v>208.25</v>
      </c>
      <c r="P163" s="2">
        <f t="shared" si="33"/>
        <v>209</v>
      </c>
      <c r="Q163" s="2">
        <v>217</v>
      </c>
      <c r="R163" s="2">
        <v>218</v>
      </c>
      <c r="S163" s="2">
        <v>218</v>
      </c>
      <c r="T163" s="2">
        <v>216</v>
      </c>
      <c r="U163" s="2">
        <v>217</v>
      </c>
      <c r="V163" s="2">
        <v>214</v>
      </c>
      <c r="W163" s="2">
        <v>214</v>
      </c>
      <c r="X163" s="2">
        <v>214</v>
      </c>
      <c r="Y163" s="2">
        <v>214</v>
      </c>
      <c r="Z163" s="2">
        <v>211</v>
      </c>
      <c r="AA163" s="2">
        <v>212</v>
      </c>
      <c r="AB163" s="2">
        <v>212</v>
      </c>
      <c r="AC163" s="2">
        <v>212</v>
      </c>
      <c r="AD163" s="2">
        <v>212</v>
      </c>
      <c r="AE163" s="2">
        <v>213</v>
      </c>
      <c r="AF163" s="2">
        <v>214</v>
      </c>
      <c r="AG163" s="2">
        <v>217</v>
      </c>
      <c r="AH163" s="2">
        <v>217</v>
      </c>
      <c r="AI163" s="2">
        <v>217</v>
      </c>
      <c r="AJ163" s="2">
        <v>215</v>
      </c>
      <c r="AK163" s="2">
        <v>217</v>
      </c>
      <c r="AL163" s="2">
        <v>217</v>
      </c>
      <c r="AM163" s="2">
        <v>217</v>
      </c>
      <c r="AN163" s="2">
        <v>218</v>
      </c>
      <c r="AO163" s="2">
        <v>216</v>
      </c>
      <c r="AP163" s="2">
        <v>216</v>
      </c>
      <c r="AQ163" s="2">
        <v>216</v>
      </c>
      <c r="AR163" s="2">
        <v>217</v>
      </c>
      <c r="AS163" s="2">
        <v>215</v>
      </c>
      <c r="AT163" s="2">
        <v>214</v>
      </c>
      <c r="AU163" s="2">
        <v>213</v>
      </c>
      <c r="AV163" s="2">
        <v>212</v>
      </c>
      <c r="AW163" s="2">
        <v>212</v>
      </c>
      <c r="AX163" s="2">
        <v>212</v>
      </c>
      <c r="AY163" s="2">
        <v>212</v>
      </c>
      <c r="AZ163" s="2">
        <v>212</v>
      </c>
      <c r="BA163" s="25">
        <v>212</v>
      </c>
      <c r="BB163" s="25">
        <v>211</v>
      </c>
      <c r="BC163" s="25">
        <v>210</v>
      </c>
      <c r="BD163" s="25">
        <v>210</v>
      </c>
      <c r="BE163">
        <v>209</v>
      </c>
      <c r="BF163">
        <v>208</v>
      </c>
      <c r="BG163">
        <v>208</v>
      </c>
      <c r="BH163">
        <v>208</v>
      </c>
      <c r="BI163">
        <v>208</v>
      </c>
      <c r="BJ163">
        <v>208</v>
      </c>
      <c r="BK163">
        <v>210</v>
      </c>
      <c r="BL163">
        <v>210</v>
      </c>
      <c r="BM163" s="21"/>
    </row>
    <row r="164" spans="1:73" x14ac:dyDescent="0.2">
      <c r="A164">
        <v>92</v>
      </c>
      <c r="B164">
        <v>3</v>
      </c>
      <c r="C164" s="1">
        <v>921</v>
      </c>
      <c r="D164" t="s">
        <v>54</v>
      </c>
      <c r="E164" s="2">
        <f t="shared" si="34"/>
        <v>81</v>
      </c>
      <c r="F164" s="2">
        <f t="shared" si="35"/>
        <v>81</v>
      </c>
      <c r="G164" s="2">
        <f t="shared" si="24"/>
        <v>81.5</v>
      </c>
      <c r="H164" s="2">
        <f t="shared" si="25"/>
        <v>82</v>
      </c>
      <c r="I164" s="2">
        <f t="shared" si="26"/>
        <v>81.75</v>
      </c>
      <c r="J164" s="2">
        <f t="shared" si="27"/>
        <v>81.25</v>
      </c>
      <c r="K164" s="2">
        <f t="shared" si="28"/>
        <v>81</v>
      </c>
      <c r="L164" s="2">
        <f t="shared" si="29"/>
        <v>79.75</v>
      </c>
      <c r="M164" s="2">
        <f t="shared" si="30"/>
        <v>80</v>
      </c>
      <c r="N164" s="2">
        <f t="shared" si="31"/>
        <v>78.5</v>
      </c>
      <c r="O164" s="2">
        <f t="shared" si="32"/>
        <v>77.25</v>
      </c>
      <c r="P164" s="2">
        <f t="shared" si="33"/>
        <v>77</v>
      </c>
      <c r="Q164" s="2">
        <v>81</v>
      </c>
      <c r="R164" s="2">
        <v>81</v>
      </c>
      <c r="S164" s="2">
        <v>81</v>
      </c>
      <c r="T164" s="2">
        <v>81</v>
      </c>
      <c r="U164" s="2">
        <v>81</v>
      </c>
      <c r="V164" s="2">
        <v>81</v>
      </c>
      <c r="W164" s="2">
        <v>81</v>
      </c>
      <c r="X164" s="2">
        <v>81</v>
      </c>
      <c r="Y164" s="2">
        <v>81</v>
      </c>
      <c r="Z164" s="2">
        <v>81</v>
      </c>
      <c r="AA164" s="2">
        <v>82</v>
      </c>
      <c r="AB164" s="2">
        <v>82</v>
      </c>
      <c r="AC164" s="2">
        <v>82</v>
      </c>
      <c r="AD164" s="2">
        <v>82</v>
      </c>
      <c r="AE164" s="2">
        <v>82</v>
      </c>
      <c r="AF164" s="2">
        <v>82</v>
      </c>
      <c r="AG164" s="2">
        <v>82</v>
      </c>
      <c r="AH164" s="2">
        <v>82</v>
      </c>
      <c r="AI164" s="2">
        <v>82</v>
      </c>
      <c r="AJ164" s="2">
        <v>81</v>
      </c>
      <c r="AK164" s="2">
        <v>81</v>
      </c>
      <c r="AL164" s="2">
        <v>81</v>
      </c>
      <c r="AM164" s="2">
        <v>81</v>
      </c>
      <c r="AN164" s="2">
        <v>82</v>
      </c>
      <c r="AO164" s="2">
        <v>81</v>
      </c>
      <c r="AP164" s="2">
        <v>81</v>
      </c>
      <c r="AQ164" s="2">
        <v>81</v>
      </c>
      <c r="AR164" s="2">
        <v>81</v>
      </c>
      <c r="AS164" s="2">
        <v>80</v>
      </c>
      <c r="AT164" s="2">
        <v>80</v>
      </c>
      <c r="AU164" s="2">
        <v>79</v>
      </c>
      <c r="AV164" s="2">
        <v>80</v>
      </c>
      <c r="AW164" s="2">
        <v>80</v>
      </c>
      <c r="AX164" s="2">
        <v>80</v>
      </c>
      <c r="AY164" s="2">
        <v>80</v>
      </c>
      <c r="AZ164" s="2">
        <v>80</v>
      </c>
      <c r="BA164" s="25">
        <v>79</v>
      </c>
      <c r="BB164" s="25">
        <v>79</v>
      </c>
      <c r="BC164" s="25">
        <v>78</v>
      </c>
      <c r="BD164" s="25">
        <v>78</v>
      </c>
      <c r="BE164">
        <v>78</v>
      </c>
      <c r="BF164">
        <v>77</v>
      </c>
      <c r="BG164">
        <v>77</v>
      </c>
      <c r="BH164">
        <v>77</v>
      </c>
      <c r="BI164">
        <v>77</v>
      </c>
      <c r="BJ164">
        <v>77</v>
      </c>
      <c r="BK164">
        <v>77</v>
      </c>
      <c r="BL164">
        <v>77</v>
      </c>
      <c r="BM164" s="21"/>
    </row>
    <row r="165" spans="1:73" x14ac:dyDescent="0.2">
      <c r="A165">
        <v>92</v>
      </c>
      <c r="B165">
        <v>3</v>
      </c>
      <c r="C165" s="1">
        <v>922</v>
      </c>
      <c r="D165" t="s">
        <v>55</v>
      </c>
      <c r="E165" s="2">
        <f t="shared" si="34"/>
        <v>39.75</v>
      </c>
      <c r="F165" s="2">
        <f t="shared" si="35"/>
        <v>40</v>
      </c>
      <c r="G165" s="2">
        <f t="shared" si="24"/>
        <v>40.5</v>
      </c>
      <c r="H165" s="2">
        <f t="shared" si="25"/>
        <v>40</v>
      </c>
      <c r="I165" s="2">
        <f t="shared" si="26"/>
        <v>41</v>
      </c>
      <c r="J165" s="2">
        <f t="shared" si="27"/>
        <v>43</v>
      </c>
      <c r="K165" s="2">
        <f t="shared" si="28"/>
        <v>43</v>
      </c>
      <c r="L165" s="2">
        <f t="shared" si="29"/>
        <v>42.75</v>
      </c>
      <c r="M165" s="2">
        <f t="shared" si="30"/>
        <v>42</v>
      </c>
      <c r="N165" s="2">
        <f t="shared" si="31"/>
        <v>43</v>
      </c>
      <c r="O165" s="2">
        <f t="shared" si="32"/>
        <v>42</v>
      </c>
      <c r="P165" s="2">
        <f t="shared" si="33"/>
        <v>43</v>
      </c>
      <c r="Q165" s="2">
        <v>39</v>
      </c>
      <c r="R165" s="2">
        <v>40</v>
      </c>
      <c r="S165" s="2">
        <v>40</v>
      </c>
      <c r="T165" s="2">
        <v>40</v>
      </c>
      <c r="U165" s="2">
        <v>40</v>
      </c>
      <c r="V165" s="2">
        <v>40</v>
      </c>
      <c r="W165" s="2">
        <v>40</v>
      </c>
      <c r="X165" s="2">
        <v>40</v>
      </c>
      <c r="Y165" s="2">
        <v>41</v>
      </c>
      <c r="Z165" s="2">
        <v>41</v>
      </c>
      <c r="AA165" s="2">
        <v>40</v>
      </c>
      <c r="AB165" s="2">
        <v>40</v>
      </c>
      <c r="AC165" s="2">
        <v>40</v>
      </c>
      <c r="AD165" s="2">
        <v>40</v>
      </c>
      <c r="AE165" s="2">
        <v>40</v>
      </c>
      <c r="AF165" s="2">
        <v>40</v>
      </c>
      <c r="AG165" s="2">
        <v>41</v>
      </c>
      <c r="AH165" s="2">
        <v>41</v>
      </c>
      <c r="AI165" s="2">
        <v>41</v>
      </c>
      <c r="AJ165" s="2">
        <v>41</v>
      </c>
      <c r="AK165" s="2">
        <v>43</v>
      </c>
      <c r="AL165" s="2">
        <v>43</v>
      </c>
      <c r="AM165" s="2">
        <v>43</v>
      </c>
      <c r="AN165" s="2">
        <v>43</v>
      </c>
      <c r="AO165" s="2">
        <v>43</v>
      </c>
      <c r="AP165" s="2">
        <v>43</v>
      </c>
      <c r="AQ165" s="2">
        <v>43</v>
      </c>
      <c r="AR165" s="2">
        <v>43</v>
      </c>
      <c r="AS165" s="2">
        <v>43</v>
      </c>
      <c r="AT165" s="2">
        <v>43</v>
      </c>
      <c r="AU165" s="2">
        <v>43</v>
      </c>
      <c r="AV165" s="2">
        <v>42</v>
      </c>
      <c r="AW165" s="2">
        <v>42</v>
      </c>
      <c r="AX165" s="2">
        <v>42</v>
      </c>
      <c r="AY165" s="2">
        <v>42</v>
      </c>
      <c r="AZ165" s="2">
        <v>42</v>
      </c>
      <c r="BA165" s="25">
        <v>43</v>
      </c>
      <c r="BB165" s="25">
        <v>43</v>
      </c>
      <c r="BC165" s="25">
        <v>43</v>
      </c>
      <c r="BD165" s="25">
        <v>43</v>
      </c>
      <c r="BE165">
        <v>42</v>
      </c>
      <c r="BF165">
        <v>42</v>
      </c>
      <c r="BG165">
        <v>42</v>
      </c>
      <c r="BH165">
        <v>42</v>
      </c>
      <c r="BI165">
        <v>42</v>
      </c>
      <c r="BJ165">
        <v>42</v>
      </c>
      <c r="BK165">
        <v>44</v>
      </c>
      <c r="BL165">
        <v>44</v>
      </c>
      <c r="BM165" s="21"/>
    </row>
    <row r="166" spans="1:73" x14ac:dyDescent="0.2">
      <c r="A166">
        <v>92</v>
      </c>
      <c r="B166">
        <v>3</v>
      </c>
      <c r="C166" s="1">
        <v>923</v>
      </c>
      <c r="D166" t="s">
        <v>56</v>
      </c>
      <c r="E166" s="2">
        <f t="shared" si="34"/>
        <v>24</v>
      </c>
      <c r="F166" s="2">
        <f t="shared" si="35"/>
        <v>22.25</v>
      </c>
      <c r="G166" s="2">
        <f t="shared" si="24"/>
        <v>20.5</v>
      </c>
      <c r="H166" s="2">
        <f t="shared" si="25"/>
        <v>20</v>
      </c>
      <c r="I166" s="2">
        <f t="shared" si="26"/>
        <v>20</v>
      </c>
      <c r="J166" s="2">
        <f t="shared" si="27"/>
        <v>19</v>
      </c>
      <c r="K166" s="2">
        <f t="shared" si="28"/>
        <v>19</v>
      </c>
      <c r="L166" s="2">
        <f t="shared" si="29"/>
        <v>19</v>
      </c>
      <c r="M166" s="2">
        <f t="shared" si="30"/>
        <v>19</v>
      </c>
      <c r="N166" s="2">
        <f t="shared" si="31"/>
        <v>19</v>
      </c>
      <c r="O166" s="2">
        <f t="shared" si="32"/>
        <v>19</v>
      </c>
      <c r="P166" s="2">
        <f t="shared" si="33"/>
        <v>19</v>
      </c>
      <c r="Q166" s="2">
        <v>24</v>
      </c>
      <c r="R166" s="2">
        <v>24</v>
      </c>
      <c r="S166" s="2">
        <v>25</v>
      </c>
      <c r="T166" s="2">
        <v>23</v>
      </c>
      <c r="U166" s="2">
        <v>23</v>
      </c>
      <c r="V166" s="2">
        <v>22</v>
      </c>
      <c r="W166" s="2">
        <v>22</v>
      </c>
      <c r="X166" s="2">
        <v>22</v>
      </c>
      <c r="Y166" s="2">
        <v>22</v>
      </c>
      <c r="Z166" s="2">
        <v>20</v>
      </c>
      <c r="AA166" s="2">
        <v>20</v>
      </c>
      <c r="AB166" s="2">
        <v>20</v>
      </c>
      <c r="AC166" s="2">
        <v>20</v>
      </c>
      <c r="AD166" s="2">
        <v>20</v>
      </c>
      <c r="AE166" s="2">
        <v>20</v>
      </c>
      <c r="AF166" s="2">
        <v>20</v>
      </c>
      <c r="AG166" s="2">
        <v>20</v>
      </c>
      <c r="AH166" s="2">
        <v>20</v>
      </c>
      <c r="AI166" s="2">
        <v>20</v>
      </c>
      <c r="AJ166" s="2">
        <v>20</v>
      </c>
      <c r="AK166" s="2">
        <v>19</v>
      </c>
      <c r="AL166" s="2">
        <v>19</v>
      </c>
      <c r="AM166" s="2">
        <v>19</v>
      </c>
      <c r="AN166" s="2">
        <v>19</v>
      </c>
      <c r="AO166" s="2">
        <v>19</v>
      </c>
      <c r="AP166" s="2">
        <v>19</v>
      </c>
      <c r="AQ166" s="2">
        <v>19</v>
      </c>
      <c r="AR166" s="2">
        <v>19</v>
      </c>
      <c r="AS166" s="2">
        <v>19</v>
      </c>
      <c r="AT166" s="2">
        <v>19</v>
      </c>
      <c r="AU166" s="2">
        <v>19</v>
      </c>
      <c r="AV166" s="2">
        <v>19</v>
      </c>
      <c r="AW166" s="2">
        <v>19</v>
      </c>
      <c r="AX166" s="2">
        <v>19</v>
      </c>
      <c r="AY166" s="2">
        <v>19</v>
      </c>
      <c r="AZ166" s="2">
        <v>19</v>
      </c>
      <c r="BA166" s="25">
        <v>19</v>
      </c>
      <c r="BB166" s="25">
        <v>19</v>
      </c>
      <c r="BC166" s="25">
        <v>19</v>
      </c>
      <c r="BD166" s="25">
        <v>19</v>
      </c>
      <c r="BE166">
        <v>19</v>
      </c>
      <c r="BF166">
        <v>19</v>
      </c>
      <c r="BG166">
        <v>19</v>
      </c>
      <c r="BH166">
        <v>19</v>
      </c>
      <c r="BI166">
        <v>19</v>
      </c>
      <c r="BJ166">
        <v>19</v>
      </c>
      <c r="BK166">
        <v>19</v>
      </c>
      <c r="BL166">
        <v>19</v>
      </c>
      <c r="BM166" s="21"/>
    </row>
    <row r="167" spans="1:73" x14ac:dyDescent="0.2">
      <c r="A167">
        <v>92</v>
      </c>
      <c r="B167">
        <v>3</v>
      </c>
      <c r="C167" s="1">
        <v>924</v>
      </c>
      <c r="D167" t="s">
        <v>57</v>
      </c>
      <c r="E167" s="2">
        <f t="shared" si="34"/>
        <v>25</v>
      </c>
      <c r="F167" s="2">
        <f t="shared" si="35"/>
        <v>25</v>
      </c>
      <c r="G167" s="2">
        <f t="shared" si="24"/>
        <v>24</v>
      </c>
      <c r="H167" s="2">
        <f t="shared" si="25"/>
        <v>24.25</v>
      </c>
      <c r="I167" s="2">
        <f t="shared" si="26"/>
        <v>24</v>
      </c>
      <c r="J167" s="2">
        <f t="shared" si="27"/>
        <v>24</v>
      </c>
      <c r="K167" s="2">
        <f t="shared" si="28"/>
        <v>23.25</v>
      </c>
      <c r="L167" s="2">
        <f t="shared" si="29"/>
        <v>23.25</v>
      </c>
      <c r="M167" s="2">
        <f t="shared" si="30"/>
        <v>24</v>
      </c>
      <c r="N167" s="2">
        <f t="shared" si="31"/>
        <v>22.25</v>
      </c>
      <c r="O167" s="2">
        <f t="shared" si="32"/>
        <v>22.75</v>
      </c>
      <c r="P167" s="2">
        <f t="shared" si="33"/>
        <v>23</v>
      </c>
      <c r="Q167" s="2">
        <v>25</v>
      </c>
      <c r="R167" s="2">
        <v>25</v>
      </c>
      <c r="S167" s="2">
        <v>25</v>
      </c>
      <c r="T167" s="2">
        <v>25</v>
      </c>
      <c r="U167" s="2">
        <v>25</v>
      </c>
      <c r="V167" s="2">
        <v>25</v>
      </c>
      <c r="W167" s="2">
        <v>25</v>
      </c>
      <c r="X167" s="2">
        <v>25</v>
      </c>
      <c r="Y167" s="2">
        <v>24</v>
      </c>
      <c r="Z167" s="2">
        <v>24</v>
      </c>
      <c r="AA167" s="2">
        <v>24</v>
      </c>
      <c r="AB167" s="2">
        <v>24</v>
      </c>
      <c r="AC167" s="2">
        <v>24</v>
      </c>
      <c r="AD167" s="2">
        <v>24</v>
      </c>
      <c r="AE167" s="2">
        <v>25</v>
      </c>
      <c r="AF167" s="2">
        <v>24</v>
      </c>
      <c r="AG167" s="2">
        <v>24</v>
      </c>
      <c r="AH167" s="2">
        <v>24</v>
      </c>
      <c r="AI167" s="2">
        <v>24</v>
      </c>
      <c r="AJ167" s="2">
        <v>24</v>
      </c>
      <c r="AK167" s="2">
        <v>24</v>
      </c>
      <c r="AL167" s="2">
        <v>24</v>
      </c>
      <c r="AM167" s="2">
        <v>24</v>
      </c>
      <c r="AN167" s="2">
        <v>24</v>
      </c>
      <c r="AO167" s="2">
        <v>23</v>
      </c>
      <c r="AP167" s="2">
        <v>23</v>
      </c>
      <c r="AQ167" s="2">
        <v>23</v>
      </c>
      <c r="AR167" s="2">
        <v>24</v>
      </c>
      <c r="AS167" s="2">
        <v>24</v>
      </c>
      <c r="AT167" s="2">
        <v>23</v>
      </c>
      <c r="AU167" s="2">
        <v>23</v>
      </c>
      <c r="AV167" s="2">
        <v>23</v>
      </c>
      <c r="AW167" s="2">
        <v>24</v>
      </c>
      <c r="AX167" s="2">
        <v>24</v>
      </c>
      <c r="AY167" s="2">
        <v>24</v>
      </c>
      <c r="AZ167" s="2">
        <v>24</v>
      </c>
      <c r="BA167" s="25">
        <v>23</v>
      </c>
      <c r="BB167" s="25">
        <v>22</v>
      </c>
      <c r="BC167" s="25">
        <v>22</v>
      </c>
      <c r="BD167" s="25">
        <v>22</v>
      </c>
      <c r="BE167">
        <v>22</v>
      </c>
      <c r="BF167">
        <v>23</v>
      </c>
      <c r="BG167">
        <v>23</v>
      </c>
      <c r="BH167">
        <v>23</v>
      </c>
      <c r="BI167">
        <v>23</v>
      </c>
      <c r="BJ167">
        <v>23</v>
      </c>
      <c r="BK167">
        <v>23</v>
      </c>
      <c r="BL167">
        <v>23</v>
      </c>
      <c r="BM167" s="21"/>
    </row>
    <row r="168" spans="1:73" x14ac:dyDescent="0.2">
      <c r="A168">
        <v>92</v>
      </c>
      <c r="B168">
        <v>3</v>
      </c>
      <c r="C168" s="1">
        <v>925</v>
      </c>
      <c r="D168" t="s">
        <v>58</v>
      </c>
      <c r="E168" s="2">
        <f t="shared" si="34"/>
        <v>19</v>
      </c>
      <c r="F168" s="2">
        <f t="shared" si="35"/>
        <v>19</v>
      </c>
      <c r="G168" s="2">
        <f t="shared" si="24"/>
        <v>19</v>
      </c>
      <c r="H168" s="2">
        <f t="shared" si="25"/>
        <v>19</v>
      </c>
      <c r="I168" s="2">
        <f t="shared" si="26"/>
        <v>18.75</v>
      </c>
      <c r="J168" s="2">
        <f t="shared" si="27"/>
        <v>18</v>
      </c>
      <c r="K168" s="2">
        <f t="shared" si="28"/>
        <v>18</v>
      </c>
      <c r="L168" s="2">
        <f t="shared" si="29"/>
        <v>17</v>
      </c>
      <c r="M168" s="2">
        <f t="shared" si="30"/>
        <v>17</v>
      </c>
      <c r="N168" s="2">
        <f t="shared" si="31"/>
        <v>16.75</v>
      </c>
      <c r="O168" s="2">
        <f t="shared" si="32"/>
        <v>16</v>
      </c>
      <c r="P168" s="2">
        <f t="shared" si="33"/>
        <v>16</v>
      </c>
      <c r="Q168" s="2">
        <v>19</v>
      </c>
      <c r="R168" s="2">
        <v>19</v>
      </c>
      <c r="S168" s="2">
        <v>19</v>
      </c>
      <c r="T168" s="2">
        <v>19</v>
      </c>
      <c r="U168" s="2">
        <v>19</v>
      </c>
      <c r="V168" s="2">
        <v>19</v>
      </c>
      <c r="W168" s="2">
        <v>19</v>
      </c>
      <c r="X168" s="2">
        <v>19</v>
      </c>
      <c r="Y168" s="2">
        <v>19</v>
      </c>
      <c r="Z168" s="2">
        <v>19</v>
      </c>
      <c r="AA168" s="2">
        <v>19</v>
      </c>
      <c r="AB168" s="2">
        <v>19</v>
      </c>
      <c r="AC168" s="2">
        <v>19</v>
      </c>
      <c r="AD168" s="2">
        <v>19</v>
      </c>
      <c r="AE168" s="2">
        <v>19</v>
      </c>
      <c r="AF168" s="2">
        <v>19</v>
      </c>
      <c r="AG168" s="2">
        <v>19</v>
      </c>
      <c r="AH168" s="2">
        <v>19</v>
      </c>
      <c r="AI168" s="2">
        <v>19</v>
      </c>
      <c r="AJ168" s="2">
        <v>18</v>
      </c>
      <c r="AK168" s="2">
        <v>18</v>
      </c>
      <c r="AL168" s="2">
        <v>18</v>
      </c>
      <c r="AM168" s="2">
        <v>18</v>
      </c>
      <c r="AN168" s="2">
        <v>18</v>
      </c>
      <c r="AO168" s="2">
        <v>18</v>
      </c>
      <c r="AP168" s="2">
        <v>18</v>
      </c>
      <c r="AQ168" s="2">
        <v>18</v>
      </c>
      <c r="AR168" s="2">
        <v>18</v>
      </c>
      <c r="AS168" s="2">
        <v>17</v>
      </c>
      <c r="AT168" s="2">
        <v>17</v>
      </c>
      <c r="AU168" s="2">
        <v>17</v>
      </c>
      <c r="AV168" s="2">
        <v>17</v>
      </c>
      <c r="AW168" s="2">
        <v>17</v>
      </c>
      <c r="AX168" s="2">
        <v>17</v>
      </c>
      <c r="AY168" s="2">
        <v>17</v>
      </c>
      <c r="AZ168" s="2">
        <v>17</v>
      </c>
      <c r="BA168" s="25">
        <v>17</v>
      </c>
      <c r="BB168" s="25">
        <v>17</v>
      </c>
      <c r="BC168" s="25">
        <v>17</v>
      </c>
      <c r="BD168" s="25">
        <v>16</v>
      </c>
      <c r="BE168">
        <v>16</v>
      </c>
      <c r="BF168">
        <v>16</v>
      </c>
      <c r="BG168">
        <v>16</v>
      </c>
      <c r="BH168">
        <v>16</v>
      </c>
      <c r="BI168">
        <v>16</v>
      </c>
      <c r="BJ168">
        <v>16</v>
      </c>
      <c r="BK168">
        <v>16</v>
      </c>
      <c r="BL168">
        <v>16</v>
      </c>
      <c r="BM168" s="21"/>
    </row>
    <row r="169" spans="1:73" x14ac:dyDescent="0.2">
      <c r="A169">
        <v>92</v>
      </c>
      <c r="B169">
        <v>3</v>
      </c>
      <c r="C169" s="1">
        <v>926</v>
      </c>
      <c r="D169" t="s">
        <v>59</v>
      </c>
      <c r="E169" s="2">
        <f t="shared" si="34"/>
        <v>64</v>
      </c>
      <c r="F169" s="2">
        <f t="shared" si="35"/>
        <v>61.5</v>
      </c>
      <c r="G169" s="2">
        <f t="shared" si="24"/>
        <v>60.75</v>
      </c>
      <c r="H169" s="2">
        <f t="shared" si="25"/>
        <v>60.25</v>
      </c>
      <c r="I169" s="2">
        <f t="shared" si="26"/>
        <v>63</v>
      </c>
      <c r="J169" s="2">
        <f t="shared" si="27"/>
        <v>62</v>
      </c>
      <c r="K169" s="2">
        <f t="shared" si="28"/>
        <v>62</v>
      </c>
      <c r="L169" s="2">
        <f t="shared" si="29"/>
        <v>61.5</v>
      </c>
      <c r="M169" s="2">
        <f t="shared" si="30"/>
        <v>58</v>
      </c>
      <c r="N169" s="2">
        <f t="shared" si="31"/>
        <v>59.25</v>
      </c>
      <c r="O169" s="2">
        <f t="shared" si="32"/>
        <v>59.5</v>
      </c>
      <c r="P169" s="2">
        <f t="shared" si="33"/>
        <v>59</v>
      </c>
      <c r="Q169" s="2">
        <v>64</v>
      </c>
      <c r="R169" s="2">
        <v>64</v>
      </c>
      <c r="S169" s="2">
        <v>64</v>
      </c>
      <c r="T169" s="2">
        <v>64</v>
      </c>
      <c r="U169" s="2">
        <v>63</v>
      </c>
      <c r="V169" s="2">
        <v>61</v>
      </c>
      <c r="W169" s="2">
        <v>61</v>
      </c>
      <c r="X169" s="2">
        <v>61</v>
      </c>
      <c r="Y169" s="2">
        <v>61</v>
      </c>
      <c r="Z169" s="2">
        <v>61</v>
      </c>
      <c r="AA169" s="2">
        <v>61</v>
      </c>
      <c r="AB169" s="2">
        <v>60</v>
      </c>
      <c r="AC169" s="2">
        <v>60</v>
      </c>
      <c r="AD169" s="2">
        <v>60</v>
      </c>
      <c r="AE169" s="2">
        <v>60</v>
      </c>
      <c r="AF169" s="2">
        <v>61</v>
      </c>
      <c r="AG169" s="2">
        <v>63</v>
      </c>
      <c r="AH169" s="2">
        <v>63</v>
      </c>
      <c r="AI169" s="2">
        <v>63</v>
      </c>
      <c r="AJ169" s="2">
        <v>63</v>
      </c>
      <c r="AK169" s="2">
        <v>62</v>
      </c>
      <c r="AL169" s="2">
        <v>62</v>
      </c>
      <c r="AM169" s="2">
        <v>62</v>
      </c>
      <c r="AN169" s="2">
        <v>62</v>
      </c>
      <c r="AO169" s="2">
        <v>62</v>
      </c>
      <c r="AP169" s="2">
        <v>62</v>
      </c>
      <c r="AQ169" s="2">
        <v>62</v>
      </c>
      <c r="AR169" s="2">
        <v>62</v>
      </c>
      <c r="AS169" s="2">
        <v>62</v>
      </c>
      <c r="AT169" s="2">
        <v>62</v>
      </c>
      <c r="AU169" s="2">
        <v>62</v>
      </c>
      <c r="AV169" s="2">
        <v>60</v>
      </c>
      <c r="AW169" s="2">
        <v>58</v>
      </c>
      <c r="AX169" s="2">
        <v>58</v>
      </c>
      <c r="AY169" s="2">
        <v>58</v>
      </c>
      <c r="AZ169" s="2">
        <v>58</v>
      </c>
      <c r="BA169" s="25">
        <v>59</v>
      </c>
      <c r="BB169" s="25">
        <v>59</v>
      </c>
      <c r="BC169" s="25">
        <v>59</v>
      </c>
      <c r="BD169" s="25">
        <v>60</v>
      </c>
      <c r="BE169">
        <v>60</v>
      </c>
      <c r="BF169">
        <v>60</v>
      </c>
      <c r="BG169">
        <v>59</v>
      </c>
      <c r="BH169">
        <v>59</v>
      </c>
      <c r="BI169">
        <v>59</v>
      </c>
      <c r="BJ169">
        <v>59</v>
      </c>
      <c r="BK169">
        <v>59</v>
      </c>
      <c r="BL169">
        <v>59</v>
      </c>
      <c r="BM169" s="21"/>
    </row>
    <row r="170" spans="1:73" x14ac:dyDescent="0.2">
      <c r="A170">
        <v>92</v>
      </c>
      <c r="B170">
        <v>3</v>
      </c>
      <c r="C170" s="1">
        <v>928</v>
      </c>
      <c r="D170" t="s">
        <v>60</v>
      </c>
      <c r="E170" s="2">
        <f t="shared" si="34"/>
        <v>3</v>
      </c>
      <c r="F170" s="2"/>
      <c r="G170" s="2">
        <f t="shared" si="24"/>
        <v>3</v>
      </c>
      <c r="H170" s="2">
        <f t="shared" si="25"/>
        <v>3</v>
      </c>
      <c r="I170" s="2">
        <f t="shared" si="26"/>
        <v>3</v>
      </c>
      <c r="J170" s="2">
        <f t="shared" si="27"/>
        <v>3.5</v>
      </c>
      <c r="K170" s="2">
        <f t="shared" si="28"/>
        <v>4</v>
      </c>
      <c r="L170" s="2">
        <f t="shared" si="29"/>
        <v>4</v>
      </c>
      <c r="M170" s="2">
        <f t="shared" si="30"/>
        <v>4</v>
      </c>
      <c r="N170" s="2">
        <f t="shared" si="31"/>
        <v>4</v>
      </c>
      <c r="O170" s="2">
        <f t="shared" si="32"/>
        <v>4</v>
      </c>
      <c r="P170" s="2">
        <f t="shared" si="33"/>
        <v>4</v>
      </c>
      <c r="Q170" s="2">
        <v>3</v>
      </c>
      <c r="R170" s="2">
        <v>3</v>
      </c>
      <c r="S170" s="2">
        <v>3</v>
      </c>
      <c r="T170" s="2"/>
      <c r="U170" s="2"/>
      <c r="V170" s="2"/>
      <c r="W170" s="2"/>
      <c r="X170" s="2"/>
      <c r="Y170" s="2"/>
      <c r="Z170" s="2"/>
      <c r="AA170" s="2"/>
      <c r="AB170" s="2">
        <v>3</v>
      </c>
      <c r="AC170" s="2">
        <v>3</v>
      </c>
      <c r="AD170" s="2">
        <v>3</v>
      </c>
      <c r="AE170" s="2"/>
      <c r="AF170" s="2">
        <v>3</v>
      </c>
      <c r="AG170" s="2">
        <v>3</v>
      </c>
      <c r="AH170" s="2">
        <v>3</v>
      </c>
      <c r="AI170" s="2">
        <v>3</v>
      </c>
      <c r="AJ170" s="2">
        <v>3</v>
      </c>
      <c r="AK170" s="2">
        <v>3</v>
      </c>
      <c r="AL170" s="2">
        <v>3</v>
      </c>
      <c r="AM170" s="2">
        <v>4</v>
      </c>
      <c r="AN170" s="2">
        <v>4</v>
      </c>
      <c r="AO170" s="2">
        <v>4</v>
      </c>
      <c r="AP170" s="2">
        <v>4</v>
      </c>
      <c r="AQ170" s="2">
        <v>4</v>
      </c>
      <c r="AR170" s="2">
        <v>4</v>
      </c>
      <c r="AS170" s="2">
        <v>4</v>
      </c>
      <c r="AT170" s="2">
        <v>4</v>
      </c>
      <c r="AU170" s="2">
        <v>4</v>
      </c>
      <c r="AV170" s="2">
        <v>4</v>
      </c>
      <c r="AW170" s="2">
        <v>4</v>
      </c>
      <c r="AX170" s="2">
        <v>4</v>
      </c>
      <c r="AY170" s="2">
        <v>4</v>
      </c>
      <c r="AZ170" s="2">
        <v>4</v>
      </c>
      <c r="BA170" s="25">
        <v>4</v>
      </c>
      <c r="BB170" s="25">
        <v>4</v>
      </c>
      <c r="BC170" s="25">
        <v>4</v>
      </c>
      <c r="BD170" s="25">
        <v>4</v>
      </c>
      <c r="BE170">
        <v>4</v>
      </c>
      <c r="BF170">
        <v>4</v>
      </c>
      <c r="BG170">
        <v>4</v>
      </c>
      <c r="BH170">
        <v>4</v>
      </c>
      <c r="BI170">
        <v>4</v>
      </c>
      <c r="BJ170">
        <v>4</v>
      </c>
      <c r="BK170">
        <v>4</v>
      </c>
      <c r="BL170">
        <v>4</v>
      </c>
      <c r="BM170" s="21"/>
    </row>
    <row r="171" spans="1:73" x14ac:dyDescent="0.2">
      <c r="A171">
        <v>99</v>
      </c>
      <c r="B171">
        <v>2</v>
      </c>
      <c r="C171" s="1">
        <v>99</v>
      </c>
      <c r="D171" s="3" t="s">
        <v>53</v>
      </c>
      <c r="E171" s="2">
        <f t="shared" si="34"/>
        <v>426.75</v>
      </c>
      <c r="F171" s="2">
        <f t="shared" si="35"/>
        <v>613.5</v>
      </c>
      <c r="G171" s="2">
        <f t="shared" si="24"/>
        <v>343.25</v>
      </c>
      <c r="H171" s="2">
        <f t="shared" si="25"/>
        <v>205.25</v>
      </c>
      <c r="I171" s="2">
        <f t="shared" si="26"/>
        <v>199.5</v>
      </c>
      <c r="J171" s="2">
        <f t="shared" si="27"/>
        <v>184.75</v>
      </c>
      <c r="K171" s="2">
        <f t="shared" si="28"/>
        <v>129.5</v>
      </c>
      <c r="L171" s="2">
        <f t="shared" si="29"/>
        <v>152.75</v>
      </c>
      <c r="M171" s="2">
        <f t="shared" si="30"/>
        <v>181.5</v>
      </c>
      <c r="N171" s="2">
        <f t="shared" si="31"/>
        <v>159.75</v>
      </c>
      <c r="O171" s="2">
        <f t="shared" si="32"/>
        <v>200.75</v>
      </c>
      <c r="P171" s="2">
        <f t="shared" si="33"/>
        <v>273.5</v>
      </c>
      <c r="Q171" s="2">
        <v>388</v>
      </c>
      <c r="R171" s="2">
        <v>512</v>
      </c>
      <c r="S171" s="2">
        <v>436</v>
      </c>
      <c r="T171" s="2">
        <v>371</v>
      </c>
      <c r="U171" s="2">
        <v>401</v>
      </c>
      <c r="V171" s="2">
        <v>555</v>
      </c>
      <c r="W171" s="2">
        <v>755</v>
      </c>
      <c r="X171" s="2">
        <v>743</v>
      </c>
      <c r="Y171" s="2">
        <v>381</v>
      </c>
      <c r="Z171" s="2">
        <v>446</v>
      </c>
      <c r="AA171" s="2">
        <v>290</v>
      </c>
      <c r="AB171" s="2">
        <v>256</v>
      </c>
      <c r="AC171" s="2">
        <v>200</v>
      </c>
      <c r="AD171" s="2">
        <v>269</v>
      </c>
      <c r="AE171" s="2">
        <v>236</v>
      </c>
      <c r="AF171" s="2">
        <v>116</v>
      </c>
      <c r="AG171" s="2">
        <v>210</v>
      </c>
      <c r="AH171" s="2">
        <v>251</v>
      </c>
      <c r="AI171" s="2">
        <v>180</v>
      </c>
      <c r="AJ171" s="2">
        <v>157</v>
      </c>
      <c r="AK171" s="2">
        <v>178</v>
      </c>
      <c r="AL171" s="2">
        <v>190</v>
      </c>
      <c r="AM171" s="2">
        <v>244</v>
      </c>
      <c r="AN171" s="2">
        <v>127</v>
      </c>
      <c r="AO171" s="2">
        <v>159</v>
      </c>
      <c r="AP171" s="2">
        <v>89</v>
      </c>
      <c r="AQ171" s="2">
        <v>148</v>
      </c>
      <c r="AR171" s="2">
        <v>122</v>
      </c>
      <c r="AS171" s="2">
        <v>87</v>
      </c>
      <c r="AT171" s="2">
        <v>156</v>
      </c>
      <c r="AU171" s="2">
        <v>211</v>
      </c>
      <c r="AV171" s="2">
        <v>157</v>
      </c>
      <c r="AW171" s="2">
        <v>211</v>
      </c>
      <c r="AX171" s="2">
        <v>178</v>
      </c>
      <c r="AY171" s="2">
        <v>176</v>
      </c>
      <c r="AZ171" s="2">
        <v>161</v>
      </c>
      <c r="BA171" s="25">
        <v>138</v>
      </c>
      <c r="BB171" s="25">
        <v>150</v>
      </c>
      <c r="BC171" s="25">
        <v>159</v>
      </c>
      <c r="BD171" s="25">
        <v>192</v>
      </c>
      <c r="BE171">
        <v>175</v>
      </c>
      <c r="BF171">
        <v>200</v>
      </c>
      <c r="BG171">
        <v>220</v>
      </c>
      <c r="BH171">
        <v>208</v>
      </c>
      <c r="BI171">
        <v>252</v>
      </c>
      <c r="BJ171">
        <v>234</v>
      </c>
      <c r="BK171">
        <v>297</v>
      </c>
      <c r="BL171">
        <v>311</v>
      </c>
      <c r="BM171" s="21"/>
    </row>
    <row r="172" spans="1:73" x14ac:dyDescent="0.2">
      <c r="C172" s="1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N172" s="21"/>
      <c r="BO172" s="21"/>
      <c r="BP172" s="21"/>
      <c r="BQ172" s="21"/>
      <c r="BR172" s="21"/>
      <c r="BS172" s="21"/>
      <c r="BT172" s="21"/>
      <c r="BU172" s="21"/>
    </row>
    <row r="173" spans="1:73" ht="18.75" x14ac:dyDescent="0.2">
      <c r="C173" s="1"/>
      <c r="D173" s="12" t="s">
        <v>192</v>
      </c>
      <c r="Q173" s="28" t="s">
        <v>199</v>
      </c>
      <c r="R173" s="28"/>
      <c r="S173" s="28" t="s">
        <v>200</v>
      </c>
      <c r="T173" s="28"/>
      <c r="U173" s="28" t="s">
        <v>201</v>
      </c>
      <c r="V173" s="28"/>
    </row>
    <row r="174" spans="1:73" x14ac:dyDescent="0.2">
      <c r="C174" s="1"/>
      <c r="D174" s="13" t="s">
        <v>180</v>
      </c>
      <c r="E174" s="3">
        <v>2005</v>
      </c>
      <c r="F174" s="3">
        <v>2006</v>
      </c>
      <c r="G174" s="3">
        <v>2007</v>
      </c>
      <c r="H174" s="3">
        <v>2008</v>
      </c>
      <c r="I174" s="3">
        <v>2009</v>
      </c>
      <c r="J174" s="3">
        <v>2010</v>
      </c>
      <c r="K174" s="3">
        <v>2011</v>
      </c>
      <c r="L174" s="3">
        <v>2012</v>
      </c>
      <c r="M174" s="3">
        <v>2013</v>
      </c>
      <c r="N174" s="3">
        <v>2014</v>
      </c>
      <c r="O174" s="3">
        <v>2015</v>
      </c>
      <c r="P174" s="3">
        <v>2016</v>
      </c>
      <c r="Q174" s="23" t="s">
        <v>196</v>
      </c>
      <c r="R174" s="23" t="s">
        <v>197</v>
      </c>
      <c r="S174" s="23" t="s">
        <v>196</v>
      </c>
      <c r="T174" s="23" t="s">
        <v>197</v>
      </c>
      <c r="U174" s="23" t="s">
        <v>196</v>
      </c>
      <c r="V174" s="23" t="s">
        <v>197</v>
      </c>
      <c r="W174" s="27"/>
      <c r="X174" s="27"/>
      <c r="Y174" s="27"/>
      <c r="Z174" s="27"/>
    </row>
    <row r="175" spans="1:73" x14ac:dyDescent="0.2">
      <c r="C175">
        <f>+C4</f>
        <v>10</v>
      </c>
      <c r="D175" t="str">
        <f t="shared" ref="D175:O175" si="36">+D4</f>
        <v>Total, All Industries</v>
      </c>
      <c r="E175" s="2">
        <f t="shared" si="36"/>
        <v>30319.5</v>
      </c>
      <c r="F175" s="2">
        <f t="shared" si="36"/>
        <v>31620.75</v>
      </c>
      <c r="G175" s="2">
        <f t="shared" si="36"/>
        <v>34359.75</v>
      </c>
      <c r="H175" s="2">
        <f t="shared" si="36"/>
        <v>34298.5</v>
      </c>
      <c r="I175" s="2">
        <f t="shared" si="36"/>
        <v>34812.75</v>
      </c>
      <c r="J175" s="2">
        <f t="shared" si="36"/>
        <v>35474</v>
      </c>
      <c r="K175" s="2">
        <f t="shared" si="36"/>
        <v>36729.5</v>
      </c>
      <c r="L175" s="2">
        <f t="shared" si="36"/>
        <v>38341</v>
      </c>
      <c r="M175" s="2">
        <f t="shared" si="36"/>
        <v>40128.75</v>
      </c>
      <c r="N175" s="2">
        <f t="shared" si="36"/>
        <v>42170.5</v>
      </c>
      <c r="O175" s="2">
        <f t="shared" si="36"/>
        <v>44264.75</v>
      </c>
      <c r="P175" s="2">
        <f t="shared" ref="P175" si="37">+P4</f>
        <v>46174.5</v>
      </c>
      <c r="Q175" s="10">
        <f>+P175-F175</f>
        <v>14553.75</v>
      </c>
      <c r="R175" s="16">
        <f>+Q175/F175</f>
        <v>0.46025948151134938</v>
      </c>
      <c r="S175" s="10">
        <f>+P175-K175</f>
        <v>9445</v>
      </c>
      <c r="T175" s="16">
        <f>+S175/K175</f>
        <v>0.25715024707660056</v>
      </c>
      <c r="U175" s="10">
        <f>+P175-O175</f>
        <v>1909.75</v>
      </c>
      <c r="V175" s="16">
        <f>+U175/O175</f>
        <v>4.3143810820122107E-2</v>
      </c>
      <c r="W175" s="10"/>
      <c r="X175" s="16"/>
      <c r="Y175" s="10"/>
      <c r="Z175" s="16"/>
      <c r="BC175" s="2"/>
      <c r="BG175" s="2"/>
      <c r="BK175" s="2">
        <f t="shared" ref="BK175" si="38">+BK4</f>
        <v>46581</v>
      </c>
    </row>
    <row r="176" spans="1:73" s="3" customFormat="1" ht="15" x14ac:dyDescent="0.25">
      <c r="C176" s="14"/>
      <c r="D176" s="19" t="s">
        <v>181</v>
      </c>
      <c r="E176" s="17">
        <f>+E177+E185</f>
        <v>3332.5</v>
      </c>
      <c r="F176" s="17">
        <f t="shared" ref="F176:O176" si="39">+F177+F185</f>
        <v>3462.75</v>
      </c>
      <c r="G176" s="17">
        <f t="shared" si="39"/>
        <v>3855.4166666666665</v>
      </c>
      <c r="H176" s="17">
        <f t="shared" si="39"/>
        <v>3942.5</v>
      </c>
      <c r="I176" s="17">
        <f t="shared" si="39"/>
        <v>4002.75</v>
      </c>
      <c r="J176" s="17">
        <f t="shared" si="39"/>
        <v>4119.416666666667</v>
      </c>
      <c r="K176" s="17">
        <f t="shared" si="39"/>
        <v>4290.5</v>
      </c>
      <c r="L176" s="17">
        <f t="shared" si="39"/>
        <v>4510</v>
      </c>
      <c r="M176" s="17">
        <f t="shared" si="39"/>
        <v>4753.5</v>
      </c>
      <c r="N176" s="17">
        <f t="shared" si="39"/>
        <v>5073.25</v>
      </c>
      <c r="O176" s="17">
        <f t="shared" si="39"/>
        <v>5488</v>
      </c>
      <c r="P176" s="17">
        <f t="shared" ref="P176" si="40">+P177+P185</f>
        <v>5816</v>
      </c>
      <c r="Q176" s="17">
        <f t="shared" ref="Q176:Q204" si="41">+P176-F176</f>
        <v>2353.25</v>
      </c>
      <c r="R176" s="18">
        <f t="shared" ref="R176:R204" si="42">+Q176/F176</f>
        <v>0.67958992130532092</v>
      </c>
      <c r="S176" s="17">
        <f t="shared" ref="S176:S204" si="43">+P176-K176</f>
        <v>1525.5</v>
      </c>
      <c r="T176" s="18">
        <f t="shared" ref="T176:T204" si="44">+S176/K176</f>
        <v>0.35555296585479546</v>
      </c>
      <c r="U176" s="17">
        <f t="shared" ref="U176:U204" si="45">+P176-O176</f>
        <v>328</v>
      </c>
      <c r="V176" s="18">
        <f t="shared" ref="V176:V204" si="46">+U176/O176</f>
        <v>5.9766763848396499E-2</v>
      </c>
      <c r="W176" s="17"/>
      <c r="X176" s="18"/>
      <c r="Y176" s="17"/>
      <c r="Z176" s="18"/>
      <c r="BC176" s="17"/>
      <c r="BG176" s="17"/>
      <c r="BK176" s="17">
        <f t="shared" ref="BK176" si="47">+BK177+BK185</f>
        <v>5883</v>
      </c>
      <c r="BN176"/>
      <c r="BO176"/>
      <c r="BP176"/>
      <c r="BQ176"/>
      <c r="BR176"/>
      <c r="BS176"/>
      <c r="BT176"/>
      <c r="BU176"/>
    </row>
    <row r="177" spans="3:73" s="3" customFormat="1" x14ac:dyDescent="0.2">
      <c r="C177" s="14"/>
      <c r="D177" s="14" t="s">
        <v>182</v>
      </c>
      <c r="E177" s="17">
        <f>SUM(E178:E184)</f>
        <v>295.75</v>
      </c>
      <c r="F177" s="17">
        <f t="shared" ref="F177:O177" si="48">SUM(F178:F184)</f>
        <v>295.75</v>
      </c>
      <c r="G177" s="17">
        <f t="shared" si="48"/>
        <v>304.25</v>
      </c>
      <c r="H177" s="17">
        <f t="shared" si="48"/>
        <v>304.75</v>
      </c>
      <c r="I177" s="17">
        <f t="shared" si="48"/>
        <v>309.75</v>
      </c>
      <c r="J177" s="17">
        <f t="shared" si="48"/>
        <v>302.41666666666663</v>
      </c>
      <c r="K177" s="17">
        <f t="shared" si="48"/>
        <v>307.75</v>
      </c>
      <c r="L177" s="17">
        <f t="shared" si="48"/>
        <v>306.75</v>
      </c>
      <c r="M177" s="17">
        <f t="shared" si="48"/>
        <v>293.5</v>
      </c>
      <c r="N177" s="17">
        <f t="shared" si="48"/>
        <v>291.25</v>
      </c>
      <c r="O177" s="17">
        <f t="shared" si="48"/>
        <v>297.25</v>
      </c>
      <c r="P177" s="17">
        <f t="shared" ref="P177" si="49">SUM(P178:P184)</f>
        <v>306.5</v>
      </c>
      <c r="Q177" s="17">
        <f t="shared" si="41"/>
        <v>10.75</v>
      </c>
      <c r="R177" s="18">
        <f t="shared" si="42"/>
        <v>3.634826711749789E-2</v>
      </c>
      <c r="S177" s="17">
        <f t="shared" si="43"/>
        <v>-1.25</v>
      </c>
      <c r="T177" s="18">
        <f t="shared" si="44"/>
        <v>-4.0617384240454911E-3</v>
      </c>
      <c r="U177" s="17">
        <f t="shared" si="45"/>
        <v>9.25</v>
      </c>
      <c r="V177" s="18">
        <f t="shared" si="46"/>
        <v>3.1118587047939444E-2</v>
      </c>
      <c r="W177" s="17"/>
      <c r="X177" s="18"/>
      <c r="Y177" s="17"/>
      <c r="Z177" s="18"/>
      <c r="BC177" s="17"/>
      <c r="BG177" s="17"/>
      <c r="BK177" s="17">
        <f t="shared" ref="BK177" si="50">SUM(BK178:BK184)</f>
        <v>303</v>
      </c>
      <c r="BN177"/>
      <c r="BO177"/>
      <c r="BP177"/>
      <c r="BQ177"/>
      <c r="BR177"/>
      <c r="BS177"/>
      <c r="BT177"/>
      <c r="BU177"/>
    </row>
    <row r="178" spans="3:73" x14ac:dyDescent="0.2">
      <c r="C178" s="1">
        <f>+C31</f>
        <v>3254</v>
      </c>
      <c r="D178" s="1" t="str">
        <f>+D31</f>
        <v>Pharmaceutical and medicine manufacturing</v>
      </c>
      <c r="E178" s="2">
        <f t="shared" ref="E178:O178" si="51">+E31</f>
        <v>11.5</v>
      </c>
      <c r="F178" s="2">
        <f t="shared" si="51"/>
        <v>11.75</v>
      </c>
      <c r="G178" s="2">
        <f t="shared" si="51"/>
        <v>11.75</v>
      </c>
      <c r="H178" s="2">
        <f t="shared" si="51"/>
        <v>12.75</v>
      </c>
      <c r="I178" s="2">
        <f t="shared" si="51"/>
        <v>13</v>
      </c>
      <c r="J178" s="2">
        <f t="shared" si="51"/>
        <v>13.5</v>
      </c>
      <c r="K178" s="2">
        <f t="shared" si="51"/>
        <v>15</v>
      </c>
      <c r="L178" s="2">
        <f t="shared" si="51"/>
        <v>15.25</v>
      </c>
      <c r="M178" s="2">
        <f t="shared" si="51"/>
        <v>16</v>
      </c>
      <c r="N178" s="2">
        <f t="shared" si="51"/>
        <v>18</v>
      </c>
      <c r="O178" s="2">
        <f t="shared" si="51"/>
        <v>19.25</v>
      </c>
      <c r="P178" s="2">
        <f t="shared" ref="P178" si="52">+P31</f>
        <v>18.25</v>
      </c>
      <c r="Q178" s="10">
        <f t="shared" si="41"/>
        <v>6.5</v>
      </c>
      <c r="R178" s="16">
        <f t="shared" si="42"/>
        <v>0.55319148936170215</v>
      </c>
      <c r="S178" s="10">
        <f t="shared" si="43"/>
        <v>3.25</v>
      </c>
      <c r="T178" s="16">
        <f t="shared" si="44"/>
        <v>0.21666666666666667</v>
      </c>
      <c r="U178" s="10">
        <f t="shared" si="45"/>
        <v>-1</v>
      </c>
      <c r="V178" s="16">
        <f t="shared" si="46"/>
        <v>-5.1948051948051951E-2</v>
      </c>
      <c r="W178" s="10"/>
      <c r="X178" s="16"/>
      <c r="Y178" s="10"/>
      <c r="Z178" s="16"/>
      <c r="BC178" s="2"/>
      <c r="BG178" s="2"/>
      <c r="BK178" s="2">
        <f t="shared" ref="BK178" si="53">+BK31</f>
        <v>19</v>
      </c>
    </row>
    <row r="179" spans="3:73" x14ac:dyDescent="0.2">
      <c r="C179" s="1">
        <f>+C37</f>
        <v>333242</v>
      </c>
      <c r="D179" s="1" t="str">
        <f>+D37</f>
        <v>Semiconductor machinery manufacturing</v>
      </c>
      <c r="E179" s="2">
        <f>+E38</f>
        <v>7</v>
      </c>
      <c r="F179" s="2">
        <f t="shared" ref="F179:J179" si="54">+F38</f>
        <v>7.5</v>
      </c>
      <c r="G179" s="2">
        <f t="shared" si="54"/>
        <v>8.5</v>
      </c>
      <c r="H179" s="2">
        <f t="shared" si="54"/>
        <v>9</v>
      </c>
      <c r="I179" s="2">
        <f t="shared" si="54"/>
        <v>8</v>
      </c>
      <c r="J179" s="2">
        <f t="shared" si="54"/>
        <v>8</v>
      </c>
      <c r="K179" s="2">
        <f t="shared" ref="K179:O179" si="55">+K37</f>
        <v>8.25</v>
      </c>
      <c r="L179" s="2">
        <f t="shared" si="55"/>
        <v>8</v>
      </c>
      <c r="M179" s="2">
        <f t="shared" si="55"/>
        <v>8.25</v>
      </c>
      <c r="N179" s="2">
        <f t="shared" si="55"/>
        <v>8</v>
      </c>
      <c r="O179" s="2">
        <f t="shared" si="55"/>
        <v>8</v>
      </c>
      <c r="P179" s="2">
        <f t="shared" ref="P179" si="56">+P37</f>
        <v>10</v>
      </c>
      <c r="Q179" s="10">
        <f t="shared" si="41"/>
        <v>2.5</v>
      </c>
      <c r="R179" s="16">
        <f t="shared" si="42"/>
        <v>0.33333333333333331</v>
      </c>
      <c r="S179" s="10">
        <f t="shared" si="43"/>
        <v>1.75</v>
      </c>
      <c r="T179" s="16">
        <f t="shared" si="44"/>
        <v>0.21212121212121213</v>
      </c>
      <c r="U179" s="10">
        <f t="shared" si="45"/>
        <v>2</v>
      </c>
      <c r="V179" s="16">
        <f t="shared" si="46"/>
        <v>0.25</v>
      </c>
      <c r="W179" s="10"/>
      <c r="X179" s="16"/>
      <c r="Y179" s="10"/>
      <c r="Z179" s="16"/>
      <c r="BC179" s="2"/>
      <c r="BG179" s="2"/>
      <c r="BK179" s="2">
        <f t="shared" ref="BK179" si="57">+BK37</f>
        <v>10</v>
      </c>
    </row>
    <row r="180" spans="3:73" x14ac:dyDescent="0.2">
      <c r="C180" s="1">
        <f>+C39</f>
        <v>3333</v>
      </c>
      <c r="D180" s="1" t="str">
        <f>+D39</f>
        <v>Commercial and service industry machinery</v>
      </c>
      <c r="E180" s="2">
        <f t="shared" ref="E180:O181" si="58">+E39</f>
        <v>12.5</v>
      </c>
      <c r="F180" s="2">
        <f t="shared" si="58"/>
        <v>13.75</v>
      </c>
      <c r="G180" s="2">
        <f t="shared" si="58"/>
        <v>14</v>
      </c>
      <c r="H180" s="2">
        <f t="shared" si="58"/>
        <v>12.75</v>
      </c>
      <c r="I180" s="2">
        <f t="shared" si="58"/>
        <v>14.25</v>
      </c>
      <c r="J180" s="2">
        <f t="shared" si="58"/>
        <v>14</v>
      </c>
      <c r="K180" s="2">
        <f t="shared" si="58"/>
        <v>16.25</v>
      </c>
      <c r="L180" s="2">
        <f t="shared" si="58"/>
        <v>16.5</v>
      </c>
      <c r="M180" s="2">
        <f t="shared" si="58"/>
        <v>13.5</v>
      </c>
      <c r="N180" s="2">
        <f t="shared" si="58"/>
        <v>14</v>
      </c>
      <c r="O180" s="2">
        <f t="shared" si="58"/>
        <v>14.75</v>
      </c>
      <c r="P180" s="2">
        <f t="shared" ref="P180" si="59">+P39</f>
        <v>14.25</v>
      </c>
      <c r="Q180" s="10">
        <f t="shared" si="41"/>
        <v>0.5</v>
      </c>
      <c r="R180" s="16">
        <f t="shared" si="42"/>
        <v>3.6363636363636362E-2</v>
      </c>
      <c r="S180" s="10">
        <f t="shared" si="43"/>
        <v>-2</v>
      </c>
      <c r="T180" s="16">
        <f t="shared" si="44"/>
        <v>-0.12307692307692308</v>
      </c>
      <c r="U180" s="10">
        <f t="shared" si="45"/>
        <v>-0.5</v>
      </c>
      <c r="V180" s="16">
        <f t="shared" si="46"/>
        <v>-3.3898305084745763E-2</v>
      </c>
      <c r="W180" s="10"/>
      <c r="X180" s="16"/>
      <c r="Y180" s="10"/>
      <c r="Z180" s="16"/>
      <c r="BC180" s="2"/>
      <c r="BG180" s="2"/>
      <c r="BK180" s="2">
        <f t="shared" ref="BK180:BK181" si="60">+BK39</f>
        <v>14</v>
      </c>
    </row>
    <row r="181" spans="3:73" x14ac:dyDescent="0.2">
      <c r="C181" s="1">
        <f>+C40</f>
        <v>334</v>
      </c>
      <c r="D181" s="1" t="str">
        <f>+D40</f>
        <v>Computer and electronic product manufacturing</v>
      </c>
      <c r="E181" s="2">
        <f t="shared" si="58"/>
        <v>198.25</v>
      </c>
      <c r="F181" s="2">
        <f t="shared" si="58"/>
        <v>196.75</v>
      </c>
      <c r="G181" s="2">
        <f t="shared" si="58"/>
        <v>204.5</v>
      </c>
      <c r="H181" s="2">
        <f t="shared" si="58"/>
        <v>204</v>
      </c>
      <c r="I181" s="2">
        <f t="shared" si="58"/>
        <v>203.75</v>
      </c>
      <c r="J181" s="2">
        <f t="shared" si="58"/>
        <v>197.25</v>
      </c>
      <c r="K181" s="2">
        <f t="shared" si="58"/>
        <v>195</v>
      </c>
      <c r="L181" s="2">
        <f t="shared" si="58"/>
        <v>189</v>
      </c>
      <c r="M181" s="2">
        <f t="shared" si="58"/>
        <v>182.25</v>
      </c>
      <c r="N181" s="2">
        <f t="shared" si="58"/>
        <v>173.25</v>
      </c>
      <c r="O181" s="2">
        <f t="shared" si="58"/>
        <v>176.75</v>
      </c>
      <c r="P181" s="2">
        <f t="shared" ref="P181" si="61">+P40</f>
        <v>179</v>
      </c>
      <c r="Q181" s="10">
        <f t="shared" si="41"/>
        <v>-17.75</v>
      </c>
      <c r="R181" s="16">
        <f t="shared" si="42"/>
        <v>-9.0216010165184241E-2</v>
      </c>
      <c r="S181" s="10">
        <f t="shared" si="43"/>
        <v>-16</v>
      </c>
      <c r="T181" s="16">
        <f t="shared" si="44"/>
        <v>-8.2051282051282051E-2</v>
      </c>
      <c r="U181" s="10">
        <f t="shared" si="45"/>
        <v>2.25</v>
      </c>
      <c r="V181" s="16">
        <f t="shared" si="46"/>
        <v>1.272984441301273E-2</v>
      </c>
      <c r="W181" s="10"/>
      <c r="X181" s="16"/>
      <c r="Y181" s="10"/>
      <c r="Z181" s="16"/>
      <c r="BC181" s="2"/>
      <c r="BG181" s="2"/>
      <c r="BK181" s="2">
        <f t="shared" si="60"/>
        <v>181</v>
      </c>
    </row>
    <row r="182" spans="3:73" x14ac:dyDescent="0.2">
      <c r="C182" s="1">
        <f>+C53</f>
        <v>3359</v>
      </c>
      <c r="D182" s="1" t="str">
        <f>+D53</f>
        <v>Other electrical equipment and component mfg.</v>
      </c>
      <c r="E182" s="2">
        <f t="shared" ref="E182:O182" si="62">+E53</f>
        <v>10</v>
      </c>
      <c r="F182" s="2">
        <f t="shared" si="62"/>
        <v>9.25</v>
      </c>
      <c r="G182" s="2">
        <f t="shared" si="62"/>
        <v>8.25</v>
      </c>
      <c r="H182" s="2">
        <f t="shared" si="62"/>
        <v>7.25</v>
      </c>
      <c r="I182" s="2">
        <f t="shared" si="62"/>
        <v>7</v>
      </c>
      <c r="J182" s="2">
        <f t="shared" si="62"/>
        <v>7.666666666666667</v>
      </c>
      <c r="K182" s="2">
        <f t="shared" si="62"/>
        <v>8</v>
      </c>
      <c r="L182" s="2">
        <f t="shared" si="62"/>
        <v>9</v>
      </c>
      <c r="M182" s="2">
        <f t="shared" si="62"/>
        <v>10.75</v>
      </c>
      <c r="N182" s="2">
        <f t="shared" si="62"/>
        <v>12.5</v>
      </c>
      <c r="O182" s="2">
        <f t="shared" si="62"/>
        <v>12.25</v>
      </c>
      <c r="P182" s="2">
        <f t="shared" ref="P182" si="63">+P53</f>
        <v>14.25</v>
      </c>
      <c r="Q182" s="10">
        <f t="shared" si="41"/>
        <v>5</v>
      </c>
      <c r="R182" s="16">
        <f t="shared" si="42"/>
        <v>0.54054054054054057</v>
      </c>
      <c r="S182" s="10">
        <f t="shared" si="43"/>
        <v>6.25</v>
      </c>
      <c r="T182" s="16">
        <f t="shared" si="44"/>
        <v>0.78125</v>
      </c>
      <c r="U182" s="10">
        <f t="shared" si="45"/>
        <v>2</v>
      </c>
      <c r="V182" s="16">
        <f t="shared" si="46"/>
        <v>0.16326530612244897</v>
      </c>
      <c r="W182" s="10"/>
      <c r="X182" s="16"/>
      <c r="Y182" s="10"/>
      <c r="Z182" s="16"/>
      <c r="BC182" s="2"/>
      <c r="BG182" s="2"/>
      <c r="BK182" s="2">
        <f t="shared" ref="BK182" si="64">+BK53</f>
        <v>15</v>
      </c>
    </row>
    <row r="183" spans="3:73" x14ac:dyDescent="0.2">
      <c r="C183" s="1">
        <f>+C55</f>
        <v>3364</v>
      </c>
      <c r="D183" s="1" t="str">
        <f>+D55</f>
        <v>Aerospace product and parts manufacturing</v>
      </c>
      <c r="E183" s="2">
        <f t="shared" ref="E183:O183" si="65">+E55</f>
        <v>8.75</v>
      </c>
      <c r="F183" s="2">
        <f t="shared" si="65"/>
        <v>8</v>
      </c>
      <c r="G183" s="2">
        <f t="shared" si="65"/>
        <v>8</v>
      </c>
      <c r="H183" s="2">
        <f t="shared" si="65"/>
        <v>8.75</v>
      </c>
      <c r="I183" s="2">
        <f t="shared" si="65"/>
        <v>8.5</v>
      </c>
      <c r="J183" s="2">
        <f t="shared" si="65"/>
        <v>9.75</v>
      </c>
      <c r="K183" s="2">
        <f t="shared" si="65"/>
        <v>10.25</v>
      </c>
      <c r="L183" s="2">
        <f t="shared" si="65"/>
        <v>11.75</v>
      </c>
      <c r="M183" s="2">
        <f t="shared" si="65"/>
        <v>9</v>
      </c>
      <c r="N183" s="2">
        <f t="shared" si="65"/>
        <v>10</v>
      </c>
      <c r="O183" s="2">
        <f t="shared" si="65"/>
        <v>9</v>
      </c>
      <c r="P183" s="2">
        <f t="shared" ref="P183" si="66">+P55</f>
        <v>7.5</v>
      </c>
      <c r="Q183" s="10">
        <f t="shared" si="41"/>
        <v>-0.5</v>
      </c>
      <c r="R183" s="16">
        <f t="shared" si="42"/>
        <v>-6.25E-2</v>
      </c>
      <c r="S183" s="10">
        <f t="shared" si="43"/>
        <v>-2.75</v>
      </c>
      <c r="T183" s="16">
        <f t="shared" si="44"/>
        <v>-0.26829268292682928</v>
      </c>
      <c r="U183" s="10">
        <f t="shared" si="45"/>
        <v>-1.5</v>
      </c>
      <c r="V183" s="16">
        <f t="shared" si="46"/>
        <v>-0.16666666666666666</v>
      </c>
      <c r="W183" s="10"/>
      <c r="X183" s="16"/>
      <c r="Y183" s="10"/>
      <c r="Z183" s="16"/>
      <c r="BC183" s="2"/>
      <c r="BG183" s="2"/>
      <c r="BK183" s="2">
        <f t="shared" ref="BK183" si="67">+BK55</f>
        <v>0</v>
      </c>
    </row>
    <row r="184" spans="3:73" x14ac:dyDescent="0.2">
      <c r="C184" s="1">
        <f>+C58</f>
        <v>3391</v>
      </c>
      <c r="D184" s="1" t="str">
        <f>+D58</f>
        <v>Medical equipment and supplies manufacturing</v>
      </c>
      <c r="E184" s="2">
        <f t="shared" ref="E184:O184" si="68">+E58</f>
        <v>47.75</v>
      </c>
      <c r="F184" s="2">
        <f t="shared" si="68"/>
        <v>48.75</v>
      </c>
      <c r="G184" s="2">
        <f t="shared" si="68"/>
        <v>49.25</v>
      </c>
      <c r="H184" s="2">
        <f t="shared" si="68"/>
        <v>50.25</v>
      </c>
      <c r="I184" s="2">
        <f t="shared" si="68"/>
        <v>55.25</v>
      </c>
      <c r="J184" s="2">
        <f t="shared" si="68"/>
        <v>52.25</v>
      </c>
      <c r="K184" s="2">
        <f t="shared" si="68"/>
        <v>55</v>
      </c>
      <c r="L184" s="2">
        <f t="shared" si="68"/>
        <v>57.25</v>
      </c>
      <c r="M184" s="2">
        <f t="shared" si="68"/>
        <v>53.75</v>
      </c>
      <c r="N184" s="2">
        <f t="shared" si="68"/>
        <v>55.5</v>
      </c>
      <c r="O184" s="2">
        <f t="shared" si="68"/>
        <v>57.25</v>
      </c>
      <c r="P184" s="2">
        <f t="shared" ref="P184" si="69">+P58</f>
        <v>63.25</v>
      </c>
      <c r="Q184" s="10">
        <f t="shared" si="41"/>
        <v>14.5</v>
      </c>
      <c r="R184" s="16">
        <f t="shared" si="42"/>
        <v>0.29743589743589743</v>
      </c>
      <c r="S184" s="10">
        <f t="shared" si="43"/>
        <v>8.25</v>
      </c>
      <c r="T184" s="16">
        <f t="shared" si="44"/>
        <v>0.15</v>
      </c>
      <c r="U184" s="10">
        <f t="shared" si="45"/>
        <v>6</v>
      </c>
      <c r="V184" s="16">
        <f t="shared" si="46"/>
        <v>0.10480349344978165</v>
      </c>
      <c r="W184" s="10"/>
      <c r="X184" s="16"/>
      <c r="Y184" s="10"/>
      <c r="Z184" s="16"/>
      <c r="BC184" s="2"/>
      <c r="BG184" s="2"/>
      <c r="BK184" s="2">
        <f t="shared" ref="BK184" si="70">+BK58</f>
        <v>64</v>
      </c>
    </row>
    <row r="185" spans="3:73" s="3" customFormat="1" x14ac:dyDescent="0.2">
      <c r="C185" s="15"/>
      <c r="D185" s="14" t="s">
        <v>183</v>
      </c>
      <c r="E185" s="17">
        <f>+E186+E191+E200</f>
        <v>3036.75</v>
      </c>
      <c r="F185" s="17">
        <f t="shared" ref="F185:O185" si="71">+F186+F191+F200</f>
        <v>3167</v>
      </c>
      <c r="G185" s="17">
        <f t="shared" si="71"/>
        <v>3551.1666666666665</v>
      </c>
      <c r="H185" s="17">
        <f t="shared" si="71"/>
        <v>3637.75</v>
      </c>
      <c r="I185" s="17">
        <f t="shared" si="71"/>
        <v>3693</v>
      </c>
      <c r="J185" s="17">
        <f t="shared" si="71"/>
        <v>3817</v>
      </c>
      <c r="K185" s="17">
        <f t="shared" si="71"/>
        <v>3982.75</v>
      </c>
      <c r="L185" s="17">
        <f t="shared" si="71"/>
        <v>4203.25</v>
      </c>
      <c r="M185" s="17">
        <f t="shared" si="71"/>
        <v>4460</v>
      </c>
      <c r="N185" s="17">
        <f t="shared" si="71"/>
        <v>4782</v>
      </c>
      <c r="O185" s="17">
        <f t="shared" si="71"/>
        <v>5190.75</v>
      </c>
      <c r="P185" s="17">
        <f t="shared" ref="P185" si="72">+P186+P191+P200</f>
        <v>5509.5</v>
      </c>
      <c r="Q185" s="17">
        <f t="shared" si="41"/>
        <v>2342.5</v>
      </c>
      <c r="R185" s="18">
        <f t="shared" si="42"/>
        <v>0.73965898326491952</v>
      </c>
      <c r="S185" s="17">
        <f t="shared" si="43"/>
        <v>1526.75</v>
      </c>
      <c r="T185" s="18">
        <f t="shared" si="44"/>
        <v>0.38334065658150773</v>
      </c>
      <c r="U185" s="17">
        <f t="shared" si="45"/>
        <v>318.75</v>
      </c>
      <c r="V185" s="18">
        <f t="shared" si="46"/>
        <v>6.1407311082213555E-2</v>
      </c>
      <c r="W185" s="17"/>
      <c r="X185" s="18"/>
      <c r="Y185" s="17"/>
      <c r="Z185" s="18"/>
      <c r="BC185" s="17"/>
      <c r="BG185" s="17"/>
      <c r="BK185" s="17">
        <f t="shared" ref="BK185" si="73">+BK186+BK191+BK200</f>
        <v>5580</v>
      </c>
      <c r="BN185"/>
      <c r="BO185"/>
      <c r="BP185"/>
      <c r="BQ185"/>
      <c r="BR185"/>
      <c r="BS185"/>
      <c r="BT185"/>
      <c r="BU185"/>
    </row>
    <row r="186" spans="3:73" s="3" customFormat="1" x14ac:dyDescent="0.2">
      <c r="C186" s="15"/>
      <c r="D186" s="15" t="s">
        <v>184</v>
      </c>
      <c r="E186" s="17">
        <f>SUM(E187:E190)</f>
        <v>222</v>
      </c>
      <c r="F186" s="17">
        <f t="shared" ref="F186:O186" si="74">SUM(F187:F190)</f>
        <v>235.5</v>
      </c>
      <c r="G186" s="17">
        <f t="shared" si="74"/>
        <v>267.41666666666669</v>
      </c>
      <c r="H186" s="17">
        <f t="shared" si="74"/>
        <v>267</v>
      </c>
      <c r="I186" s="17">
        <f t="shared" si="74"/>
        <v>272</v>
      </c>
      <c r="J186" s="17">
        <f t="shared" si="74"/>
        <v>295</v>
      </c>
      <c r="K186" s="17">
        <f t="shared" si="74"/>
        <v>311.75</v>
      </c>
      <c r="L186" s="17">
        <f t="shared" si="74"/>
        <v>324.5</v>
      </c>
      <c r="M186" s="17">
        <f t="shared" si="74"/>
        <v>344.75</v>
      </c>
      <c r="N186" s="17">
        <f t="shared" si="74"/>
        <v>369.25</v>
      </c>
      <c r="O186" s="17">
        <f t="shared" si="74"/>
        <v>406.5</v>
      </c>
      <c r="P186" s="17">
        <f t="shared" ref="P186" si="75">SUM(P187:P190)</f>
        <v>427.5</v>
      </c>
      <c r="Q186" s="17">
        <f t="shared" si="41"/>
        <v>192</v>
      </c>
      <c r="R186" s="18">
        <f t="shared" si="42"/>
        <v>0.8152866242038217</v>
      </c>
      <c r="S186" s="17">
        <f t="shared" si="43"/>
        <v>115.75</v>
      </c>
      <c r="T186" s="18">
        <f t="shared" si="44"/>
        <v>0.37129109863672816</v>
      </c>
      <c r="U186" s="17">
        <f t="shared" si="45"/>
        <v>21</v>
      </c>
      <c r="V186" s="18">
        <f t="shared" si="46"/>
        <v>5.1660516605166053E-2</v>
      </c>
      <c r="W186" s="17"/>
      <c r="X186" s="18"/>
      <c r="Y186" s="17"/>
      <c r="Z186" s="18"/>
      <c r="BC186" s="17"/>
      <c r="BG186" s="17"/>
      <c r="BK186" s="17">
        <f t="shared" ref="BK186" si="76">SUM(BK187:BK190)</f>
        <v>428</v>
      </c>
      <c r="BN186"/>
      <c r="BO186"/>
      <c r="BP186"/>
      <c r="BQ186"/>
      <c r="BR186"/>
      <c r="BS186"/>
      <c r="BT186"/>
      <c r="BU186"/>
    </row>
    <row r="187" spans="3:73" x14ac:dyDescent="0.2">
      <c r="C187" s="1">
        <f>+C62</f>
        <v>42343</v>
      </c>
      <c r="D187" s="1" t="str">
        <f t="shared" ref="D187:O187" si="77">+D62</f>
        <v>Computer and software merchant wholesalers</v>
      </c>
      <c r="E187" s="2">
        <f t="shared" si="77"/>
        <v>116.5</v>
      </c>
      <c r="F187" s="2">
        <f t="shared" si="77"/>
        <v>115.5</v>
      </c>
      <c r="G187" s="2">
        <f t="shared" si="77"/>
        <v>122</v>
      </c>
      <c r="H187" s="2">
        <f t="shared" si="77"/>
        <v>120.5</v>
      </c>
      <c r="I187" s="2">
        <f t="shared" si="77"/>
        <v>120.25</v>
      </c>
      <c r="J187" s="2">
        <f t="shared" si="77"/>
        <v>126</v>
      </c>
      <c r="K187" s="2">
        <f t="shared" si="77"/>
        <v>125.25</v>
      </c>
      <c r="L187" s="2">
        <f t="shared" si="77"/>
        <v>124.25</v>
      </c>
      <c r="M187" s="2">
        <f t="shared" si="77"/>
        <v>127.75</v>
      </c>
      <c r="N187" s="2">
        <f t="shared" si="77"/>
        <v>127</v>
      </c>
      <c r="O187" s="2">
        <f t="shared" si="77"/>
        <v>131.5</v>
      </c>
      <c r="P187" s="2">
        <f t="shared" ref="P187" si="78">+P62</f>
        <v>139</v>
      </c>
      <c r="Q187" s="10">
        <f t="shared" si="41"/>
        <v>23.5</v>
      </c>
      <c r="R187" s="16">
        <f t="shared" si="42"/>
        <v>0.20346320346320346</v>
      </c>
      <c r="S187" s="10">
        <f t="shared" si="43"/>
        <v>13.75</v>
      </c>
      <c r="T187" s="16">
        <f t="shared" si="44"/>
        <v>0.10978043912175649</v>
      </c>
      <c r="U187" s="10">
        <f t="shared" si="45"/>
        <v>7.5</v>
      </c>
      <c r="V187" s="16">
        <f t="shared" si="46"/>
        <v>5.7034220532319393E-2</v>
      </c>
      <c r="W187" s="10"/>
      <c r="X187" s="16"/>
      <c r="Y187" s="10"/>
      <c r="Z187" s="16"/>
      <c r="BC187" s="2"/>
      <c r="BG187" s="2"/>
      <c r="BK187" s="2">
        <f t="shared" ref="BK187" si="79">+BK62</f>
        <v>141</v>
      </c>
    </row>
    <row r="188" spans="3:73" x14ac:dyDescent="0.2">
      <c r="C188" s="1">
        <f>+C65</f>
        <v>42511</v>
      </c>
      <c r="D188" s="1" t="str">
        <f t="shared" ref="D188:O188" si="80">+D65</f>
        <v>Business to business electronic markets</v>
      </c>
      <c r="E188" s="2">
        <f t="shared" si="80"/>
        <v>42.75</v>
      </c>
      <c r="F188" s="2">
        <f t="shared" si="80"/>
        <v>42.75</v>
      </c>
      <c r="G188" s="2">
        <f t="shared" si="80"/>
        <v>48.5</v>
      </c>
      <c r="H188" s="2">
        <f t="shared" si="80"/>
        <v>42.5</v>
      </c>
      <c r="I188" s="2">
        <f t="shared" si="80"/>
        <v>40.75</v>
      </c>
      <c r="J188" s="2">
        <f t="shared" si="80"/>
        <v>40</v>
      </c>
      <c r="K188" s="2">
        <f t="shared" si="80"/>
        <v>32</v>
      </c>
      <c r="L188" s="2">
        <f t="shared" si="80"/>
        <v>30</v>
      </c>
      <c r="M188" s="2">
        <f t="shared" si="80"/>
        <v>30.5</v>
      </c>
      <c r="N188" s="2">
        <f t="shared" si="80"/>
        <v>29</v>
      </c>
      <c r="O188" s="2">
        <f t="shared" si="80"/>
        <v>25.5</v>
      </c>
      <c r="P188" s="2">
        <f t="shared" ref="P188" si="81">+P65</f>
        <v>25.5</v>
      </c>
      <c r="Q188" s="10">
        <f t="shared" si="41"/>
        <v>-17.25</v>
      </c>
      <c r="R188" s="16">
        <f t="shared" si="42"/>
        <v>-0.40350877192982454</v>
      </c>
      <c r="S188" s="10">
        <f t="shared" si="43"/>
        <v>-6.5</v>
      </c>
      <c r="T188" s="16">
        <f t="shared" si="44"/>
        <v>-0.203125</v>
      </c>
      <c r="U188" s="10">
        <f t="shared" si="45"/>
        <v>0</v>
      </c>
      <c r="V188" s="16">
        <f t="shared" si="46"/>
        <v>0</v>
      </c>
      <c r="W188" s="10"/>
      <c r="X188" s="16"/>
      <c r="Y188" s="10"/>
      <c r="Z188" s="16"/>
      <c r="BC188" s="2"/>
      <c r="BG188" s="2"/>
      <c r="BK188" s="2">
        <f t="shared" ref="BK188" si="82">+BK65</f>
        <v>25</v>
      </c>
    </row>
    <row r="189" spans="3:73" x14ac:dyDescent="0.2">
      <c r="C189" s="1">
        <f>+C80</f>
        <v>454111</v>
      </c>
      <c r="D189" s="1" t="str">
        <f t="shared" ref="D189:O190" si="83">+D80</f>
        <v>Electronic Shopping</v>
      </c>
      <c r="E189" s="2">
        <f t="shared" si="83"/>
        <v>58.75</v>
      </c>
      <c r="F189" s="2">
        <f t="shared" si="83"/>
        <v>73.25</v>
      </c>
      <c r="G189" s="2">
        <f t="shared" si="83"/>
        <v>91.25</v>
      </c>
      <c r="H189" s="2">
        <f t="shared" si="83"/>
        <v>99</v>
      </c>
      <c r="I189" s="2">
        <f t="shared" si="83"/>
        <v>106</v>
      </c>
      <c r="J189" s="2">
        <f t="shared" si="83"/>
        <v>125</v>
      </c>
      <c r="K189" s="2">
        <f t="shared" si="83"/>
        <v>150.5</v>
      </c>
      <c r="L189" s="2">
        <f t="shared" si="83"/>
        <v>164.75</v>
      </c>
      <c r="M189" s="2">
        <f t="shared" si="83"/>
        <v>186.5</v>
      </c>
      <c r="N189" s="2">
        <f t="shared" si="83"/>
        <v>213.25</v>
      </c>
      <c r="O189" s="2">
        <f t="shared" si="83"/>
        <v>249.5</v>
      </c>
      <c r="P189" s="2">
        <f t="shared" ref="P189" si="84">+P80</f>
        <v>263</v>
      </c>
      <c r="Q189" s="10">
        <f t="shared" si="41"/>
        <v>189.75</v>
      </c>
      <c r="R189" s="16">
        <f t="shared" si="42"/>
        <v>2.5904436860068261</v>
      </c>
      <c r="S189" s="10">
        <f t="shared" si="43"/>
        <v>112.5</v>
      </c>
      <c r="T189" s="16">
        <f t="shared" si="44"/>
        <v>0.74750830564784054</v>
      </c>
      <c r="U189" s="10">
        <f t="shared" si="45"/>
        <v>13.5</v>
      </c>
      <c r="V189" s="16">
        <f t="shared" si="46"/>
        <v>5.410821643286573E-2</v>
      </c>
      <c r="W189" s="10"/>
      <c r="X189" s="16"/>
      <c r="Y189" s="10"/>
      <c r="Z189" s="16"/>
      <c r="BC189" s="2"/>
      <c r="BG189" s="2"/>
      <c r="BK189" s="2">
        <f t="shared" ref="BK189" si="85">+BK80</f>
        <v>262</v>
      </c>
    </row>
    <row r="190" spans="3:73" x14ac:dyDescent="0.2">
      <c r="C190" s="1">
        <f>+C81</f>
        <v>454112</v>
      </c>
      <c r="D190" s="1" t="str">
        <f t="shared" si="83"/>
        <v>Electronic Auctions</v>
      </c>
      <c r="E190" s="2">
        <f t="shared" si="83"/>
        <v>4</v>
      </c>
      <c r="F190" s="2">
        <f t="shared" si="83"/>
        <v>4</v>
      </c>
      <c r="G190" s="2">
        <f t="shared" si="83"/>
        <v>5.666666666666667</v>
      </c>
      <c r="H190" s="2">
        <f t="shared" si="83"/>
        <v>5</v>
      </c>
      <c r="I190" s="2">
        <f t="shared" si="83"/>
        <v>5</v>
      </c>
      <c r="J190" s="2">
        <f t="shared" si="83"/>
        <v>4</v>
      </c>
      <c r="K190" s="2">
        <f t="shared" si="83"/>
        <v>4</v>
      </c>
      <c r="L190" s="2">
        <f t="shared" si="83"/>
        <v>5.5</v>
      </c>
      <c r="M190" s="2">
        <f t="shared" si="83"/>
        <v>0</v>
      </c>
      <c r="N190" s="2">
        <f t="shared" si="83"/>
        <v>0</v>
      </c>
      <c r="O190" s="2">
        <f t="shared" si="83"/>
        <v>0</v>
      </c>
      <c r="P190" s="2"/>
      <c r="Q190" s="10"/>
      <c r="R190" s="16"/>
      <c r="S190" s="10"/>
      <c r="T190" s="16"/>
      <c r="U190" s="10">
        <f t="shared" si="45"/>
        <v>0</v>
      </c>
      <c r="V190" s="16"/>
      <c r="W190" s="10"/>
      <c r="X190" s="16"/>
      <c r="Y190" s="10"/>
      <c r="Z190" s="16"/>
      <c r="BC190" s="2"/>
      <c r="BG190" s="2"/>
      <c r="BK190" s="2"/>
    </row>
    <row r="191" spans="3:73" s="3" customFormat="1" x14ac:dyDescent="0.2">
      <c r="C191" s="15"/>
      <c r="D191" s="15" t="s">
        <v>185</v>
      </c>
      <c r="E191" s="17">
        <f>SUM(E192:E199)</f>
        <v>1636.75</v>
      </c>
      <c r="F191" s="17">
        <f t="shared" ref="F191:O191" si="86">SUM(F192:F199)</f>
        <v>1711.5</v>
      </c>
      <c r="G191" s="17">
        <f t="shared" si="86"/>
        <v>1987.25</v>
      </c>
      <c r="H191" s="17">
        <f t="shared" si="86"/>
        <v>2053.5</v>
      </c>
      <c r="I191" s="17">
        <f t="shared" si="86"/>
        <v>2111</v>
      </c>
      <c r="J191" s="17">
        <f t="shared" si="86"/>
        <v>2197.5</v>
      </c>
      <c r="K191" s="17">
        <f t="shared" si="86"/>
        <v>2346</v>
      </c>
      <c r="L191" s="17">
        <f t="shared" si="86"/>
        <v>2521</v>
      </c>
      <c r="M191" s="17">
        <f t="shared" si="86"/>
        <v>2714.25</v>
      </c>
      <c r="N191" s="17">
        <f t="shared" si="86"/>
        <v>2961</v>
      </c>
      <c r="O191" s="17">
        <f t="shared" si="86"/>
        <v>3272</v>
      </c>
      <c r="P191" s="17">
        <f t="shared" ref="P191" si="87">SUM(P192:P199)</f>
        <v>3536.75</v>
      </c>
      <c r="Q191" s="17">
        <f t="shared" si="41"/>
        <v>1825.25</v>
      </c>
      <c r="R191" s="18">
        <f t="shared" si="42"/>
        <v>1.0664621676891615</v>
      </c>
      <c r="S191" s="17">
        <f t="shared" si="43"/>
        <v>1190.75</v>
      </c>
      <c r="T191" s="18">
        <f t="shared" si="44"/>
        <v>0.50756606990622333</v>
      </c>
      <c r="U191" s="17">
        <f t="shared" si="45"/>
        <v>264.75</v>
      </c>
      <c r="V191" s="18">
        <f t="shared" si="46"/>
        <v>8.0913814180929092E-2</v>
      </c>
      <c r="W191" s="17"/>
      <c r="X191" s="18"/>
      <c r="Y191" s="17"/>
      <c r="Z191" s="18"/>
      <c r="BC191" s="17"/>
      <c r="BG191" s="17"/>
      <c r="BK191" s="17">
        <f t="shared" ref="BK191" si="88">SUM(BK192:BK199)</f>
        <v>3598</v>
      </c>
      <c r="BN191"/>
      <c r="BO191"/>
      <c r="BP191"/>
      <c r="BQ191"/>
      <c r="BR191"/>
      <c r="BS191"/>
      <c r="BT191"/>
      <c r="BU191"/>
    </row>
    <row r="192" spans="3:73" x14ac:dyDescent="0.2">
      <c r="C192" s="1">
        <f>+C104</f>
        <v>5112</v>
      </c>
      <c r="D192" s="1" t="str">
        <f>+D104</f>
        <v>Software publishers</v>
      </c>
      <c r="E192" s="11">
        <f t="shared" ref="E192:O193" si="89">+E104</f>
        <v>139.25</v>
      </c>
      <c r="F192" s="11">
        <f t="shared" si="89"/>
        <v>128.75</v>
      </c>
      <c r="G192" s="11">
        <f t="shared" si="89"/>
        <v>130</v>
      </c>
      <c r="H192" s="11">
        <f t="shared" si="89"/>
        <v>126.75</v>
      </c>
      <c r="I192" s="11">
        <f t="shared" si="89"/>
        <v>129.25</v>
      </c>
      <c r="J192" s="11">
        <f t="shared" si="89"/>
        <v>133.5</v>
      </c>
      <c r="K192" s="11">
        <f t="shared" si="89"/>
        <v>128.25</v>
      </c>
      <c r="L192" s="11">
        <f t="shared" si="89"/>
        <v>127.5</v>
      </c>
      <c r="M192" s="11">
        <f t="shared" si="89"/>
        <v>129</v>
      </c>
      <c r="N192" s="11">
        <f t="shared" si="89"/>
        <v>150</v>
      </c>
      <c r="O192" s="11">
        <f t="shared" si="89"/>
        <v>148.5</v>
      </c>
      <c r="P192" s="11">
        <f t="shared" ref="P192" si="90">+P104</f>
        <v>172.25</v>
      </c>
      <c r="Q192" s="10">
        <f t="shared" si="41"/>
        <v>43.5</v>
      </c>
      <c r="R192" s="16">
        <f t="shared" si="42"/>
        <v>0.3378640776699029</v>
      </c>
      <c r="S192" s="10">
        <f t="shared" si="43"/>
        <v>44</v>
      </c>
      <c r="T192" s="16">
        <f t="shared" si="44"/>
        <v>0.34307992202729043</v>
      </c>
      <c r="U192" s="10">
        <f t="shared" si="45"/>
        <v>23.75</v>
      </c>
      <c r="V192" s="16">
        <f t="shared" si="46"/>
        <v>0.15993265993265993</v>
      </c>
      <c r="W192" s="10"/>
      <c r="X192" s="16"/>
      <c r="Y192" s="10"/>
      <c r="Z192" s="16"/>
      <c r="BC192" s="11"/>
      <c r="BG192" s="11"/>
      <c r="BK192" s="11">
        <f t="shared" ref="BK192:BK193" si="91">+BK104</f>
        <v>177</v>
      </c>
    </row>
    <row r="193" spans="3:73" x14ac:dyDescent="0.2">
      <c r="C193" s="1">
        <f>+C105</f>
        <v>512</v>
      </c>
      <c r="D193" s="1" t="str">
        <f>+D105</f>
        <v>Motion picture and sound recording industries</v>
      </c>
      <c r="E193" s="11">
        <f t="shared" si="89"/>
        <v>116.25</v>
      </c>
      <c r="F193" s="11">
        <f t="shared" si="89"/>
        <v>131.25</v>
      </c>
      <c r="G193" s="11">
        <f t="shared" si="89"/>
        <v>146.5</v>
      </c>
      <c r="H193" s="11">
        <f t="shared" si="89"/>
        <v>143.5</v>
      </c>
      <c r="I193" s="11">
        <f t="shared" si="89"/>
        <v>138.25</v>
      </c>
      <c r="J193" s="11">
        <f t="shared" si="89"/>
        <v>141.5</v>
      </c>
      <c r="K193" s="11">
        <f t="shared" si="89"/>
        <v>147</v>
      </c>
      <c r="L193" s="11">
        <f t="shared" si="89"/>
        <v>154</v>
      </c>
      <c r="M193" s="11">
        <f t="shared" si="89"/>
        <v>180.25</v>
      </c>
      <c r="N193" s="11">
        <f t="shared" si="89"/>
        <v>188.75</v>
      </c>
      <c r="O193" s="11">
        <f t="shared" si="89"/>
        <v>200.25</v>
      </c>
      <c r="P193" s="11">
        <f t="shared" ref="P193" si="92">+P105</f>
        <v>218.25</v>
      </c>
      <c r="Q193" s="10">
        <f t="shared" si="41"/>
        <v>87</v>
      </c>
      <c r="R193" s="16">
        <f t="shared" si="42"/>
        <v>0.66285714285714281</v>
      </c>
      <c r="S193" s="10">
        <f t="shared" si="43"/>
        <v>71.25</v>
      </c>
      <c r="T193" s="16">
        <f t="shared" si="44"/>
        <v>0.48469387755102039</v>
      </c>
      <c r="U193" s="10">
        <f t="shared" si="45"/>
        <v>18</v>
      </c>
      <c r="V193" s="16">
        <f t="shared" si="46"/>
        <v>8.98876404494382E-2</v>
      </c>
      <c r="W193" s="10"/>
      <c r="X193" s="16"/>
      <c r="Y193" s="10"/>
      <c r="Z193" s="16"/>
      <c r="BC193" s="11"/>
      <c r="BG193" s="11"/>
      <c r="BK193" s="11">
        <f t="shared" si="91"/>
        <v>222</v>
      </c>
    </row>
    <row r="194" spans="3:73" x14ac:dyDescent="0.2">
      <c r="C194" s="1">
        <f t="shared" ref="C194:D196" si="93">+C107</f>
        <v>516</v>
      </c>
      <c r="D194" s="1" t="str">
        <f t="shared" si="93"/>
        <v>Internet Publishing and Broadcasting</v>
      </c>
      <c r="E194" s="11">
        <f t="shared" ref="E194:O196" si="94">+E107</f>
        <v>26.5</v>
      </c>
      <c r="F194" s="11">
        <f t="shared" si="94"/>
        <v>29.75</v>
      </c>
      <c r="G194" s="11">
        <f t="shared" si="94"/>
        <v>0</v>
      </c>
      <c r="H194" s="11">
        <f t="shared" si="94"/>
        <v>0</v>
      </c>
      <c r="I194" s="11">
        <f t="shared" si="94"/>
        <v>0</v>
      </c>
      <c r="J194" s="11">
        <f t="shared" si="94"/>
        <v>0</v>
      </c>
      <c r="K194" s="11">
        <f t="shared" si="94"/>
        <v>0</v>
      </c>
      <c r="L194" s="11">
        <f t="shared" si="94"/>
        <v>0</v>
      </c>
      <c r="M194" s="11">
        <f t="shared" si="94"/>
        <v>0</v>
      </c>
      <c r="N194" s="11">
        <f t="shared" si="94"/>
        <v>0</v>
      </c>
      <c r="O194" s="11">
        <f t="shared" si="94"/>
        <v>0</v>
      </c>
      <c r="P194" s="11"/>
      <c r="Q194" s="10"/>
      <c r="R194" s="16"/>
      <c r="S194" s="10"/>
      <c r="T194" s="16"/>
      <c r="U194" s="10"/>
      <c r="V194" s="16"/>
      <c r="W194" s="10"/>
      <c r="X194" s="16"/>
      <c r="Y194" s="10"/>
      <c r="Z194" s="16"/>
      <c r="BC194" s="11"/>
      <c r="BG194" s="11"/>
      <c r="BK194" s="11"/>
    </row>
    <row r="195" spans="3:73" x14ac:dyDescent="0.2">
      <c r="C195" s="1">
        <f t="shared" si="93"/>
        <v>517</v>
      </c>
      <c r="D195" s="1" t="str">
        <f t="shared" si="93"/>
        <v>Telecommunications</v>
      </c>
      <c r="E195" s="11">
        <f t="shared" si="94"/>
        <v>96</v>
      </c>
      <c r="F195" s="11">
        <f t="shared" si="94"/>
        <v>92.75</v>
      </c>
      <c r="G195" s="11">
        <f t="shared" si="94"/>
        <v>149</v>
      </c>
      <c r="H195" s="11">
        <f t="shared" si="94"/>
        <v>142.5</v>
      </c>
      <c r="I195" s="11">
        <f t="shared" si="94"/>
        <v>150</v>
      </c>
      <c r="J195" s="11">
        <f t="shared" si="94"/>
        <v>148.5</v>
      </c>
      <c r="K195" s="11">
        <f t="shared" si="94"/>
        <v>146</v>
      </c>
      <c r="L195" s="11">
        <f t="shared" si="94"/>
        <v>129</v>
      </c>
      <c r="M195" s="11">
        <f t="shared" si="94"/>
        <v>130</v>
      </c>
      <c r="N195" s="11">
        <f t="shared" si="94"/>
        <v>121.75</v>
      </c>
      <c r="O195" s="11">
        <f t="shared" si="94"/>
        <v>118.75</v>
      </c>
      <c r="P195" s="11">
        <f t="shared" ref="P195" si="95">+P108</f>
        <v>118.75</v>
      </c>
      <c r="Q195" s="10">
        <f t="shared" si="41"/>
        <v>26</v>
      </c>
      <c r="R195" s="16">
        <f t="shared" si="42"/>
        <v>0.28032345013477089</v>
      </c>
      <c r="S195" s="10">
        <f t="shared" si="43"/>
        <v>-27.25</v>
      </c>
      <c r="T195" s="16">
        <f t="shared" si="44"/>
        <v>-0.18664383561643835</v>
      </c>
      <c r="U195" s="10">
        <f t="shared" si="45"/>
        <v>0</v>
      </c>
      <c r="V195" s="16">
        <f t="shared" si="46"/>
        <v>0</v>
      </c>
      <c r="W195" s="10"/>
      <c r="X195" s="16"/>
      <c r="Y195" s="10"/>
      <c r="Z195" s="16"/>
      <c r="BC195" s="11"/>
      <c r="BG195" s="11"/>
      <c r="BK195" s="11">
        <f t="shared" ref="BK195:BK196" si="96">+BK108</f>
        <v>118</v>
      </c>
    </row>
    <row r="196" spans="3:73" x14ac:dyDescent="0.2">
      <c r="C196" s="1">
        <f t="shared" si="93"/>
        <v>518</v>
      </c>
      <c r="D196" s="1" t="str">
        <f t="shared" si="93"/>
        <v>Data processing, hosting and related services</v>
      </c>
      <c r="E196" s="11">
        <f t="shared" si="94"/>
        <v>158.5</v>
      </c>
      <c r="F196" s="11">
        <f t="shared" si="94"/>
        <v>163.25</v>
      </c>
      <c r="G196" s="11">
        <f t="shared" si="94"/>
        <v>99.25</v>
      </c>
      <c r="H196" s="11">
        <f t="shared" si="94"/>
        <v>102</v>
      </c>
      <c r="I196" s="11">
        <f t="shared" si="94"/>
        <v>96.5</v>
      </c>
      <c r="J196" s="11">
        <f t="shared" si="94"/>
        <v>89.25</v>
      </c>
      <c r="K196" s="11">
        <f t="shared" si="94"/>
        <v>93.5</v>
      </c>
      <c r="L196" s="11">
        <f t="shared" si="94"/>
        <v>102</v>
      </c>
      <c r="M196" s="11">
        <f t="shared" si="94"/>
        <v>112.25</v>
      </c>
      <c r="N196" s="11">
        <f t="shared" si="94"/>
        <v>124.5</v>
      </c>
      <c r="O196" s="11">
        <f t="shared" si="94"/>
        <v>126.5</v>
      </c>
      <c r="P196" s="11">
        <f t="shared" ref="P196" si="97">+P109</f>
        <v>146.5</v>
      </c>
      <c r="Q196" s="10">
        <f t="shared" si="41"/>
        <v>-16.75</v>
      </c>
      <c r="R196" s="16">
        <f t="shared" si="42"/>
        <v>-0.10260336906584992</v>
      </c>
      <c r="S196" s="10">
        <f t="shared" si="43"/>
        <v>53</v>
      </c>
      <c r="T196" s="16">
        <f t="shared" si="44"/>
        <v>0.5668449197860963</v>
      </c>
      <c r="U196" s="10">
        <f t="shared" si="45"/>
        <v>20</v>
      </c>
      <c r="V196" s="16">
        <f t="shared" si="46"/>
        <v>0.15810276679841898</v>
      </c>
      <c r="W196" s="10"/>
      <c r="X196" s="16"/>
      <c r="Y196" s="10"/>
      <c r="Z196" s="16"/>
      <c r="BC196" s="11"/>
      <c r="BG196" s="11"/>
      <c r="BK196" s="11">
        <f t="shared" si="96"/>
        <v>150</v>
      </c>
    </row>
    <row r="197" spans="3:73" x14ac:dyDescent="0.2">
      <c r="C197" s="1">
        <f>+C111</f>
        <v>51913</v>
      </c>
      <c r="D197" s="1" t="str">
        <f>+D111</f>
        <v>Internet publishing/broadcasting/web portal</v>
      </c>
      <c r="E197" s="11">
        <f t="shared" ref="E197:O197" si="98">+E111</f>
        <v>0</v>
      </c>
      <c r="F197" s="11">
        <f t="shared" si="98"/>
        <v>0</v>
      </c>
      <c r="G197" s="11">
        <f t="shared" si="98"/>
        <v>50.5</v>
      </c>
      <c r="H197" s="11">
        <f t="shared" si="98"/>
        <v>60</v>
      </c>
      <c r="I197" s="11">
        <f t="shared" si="98"/>
        <v>68.25</v>
      </c>
      <c r="J197" s="11">
        <f t="shared" si="98"/>
        <v>75</v>
      </c>
      <c r="K197" s="11">
        <f t="shared" si="98"/>
        <v>78</v>
      </c>
      <c r="L197" s="11">
        <f t="shared" si="98"/>
        <v>95.5</v>
      </c>
      <c r="M197" s="11">
        <f t="shared" si="98"/>
        <v>106.75</v>
      </c>
      <c r="N197" s="11">
        <f t="shared" si="98"/>
        <v>120.5</v>
      </c>
      <c r="O197" s="11">
        <f t="shared" si="98"/>
        <v>146.75</v>
      </c>
      <c r="P197" s="11">
        <f t="shared" ref="P197" si="99">+P111</f>
        <v>160</v>
      </c>
      <c r="Q197" s="10">
        <f t="shared" si="41"/>
        <v>160</v>
      </c>
      <c r="R197" s="16"/>
      <c r="S197" s="10">
        <f t="shared" si="43"/>
        <v>82</v>
      </c>
      <c r="T197" s="16">
        <f t="shared" si="44"/>
        <v>1.0512820512820513</v>
      </c>
      <c r="U197" s="10">
        <f t="shared" si="45"/>
        <v>13.25</v>
      </c>
      <c r="V197" s="16">
        <f t="shared" si="46"/>
        <v>9.0289608177172062E-2</v>
      </c>
      <c r="W197" s="10"/>
      <c r="X197" s="16"/>
      <c r="Y197" s="10"/>
      <c r="Z197" s="16"/>
      <c r="BC197" s="11"/>
      <c r="BG197" s="11"/>
      <c r="BK197" s="11">
        <f t="shared" ref="BK197" si="100">+BK111</f>
        <v>161</v>
      </c>
    </row>
    <row r="198" spans="3:73" x14ac:dyDescent="0.2">
      <c r="C198" s="1">
        <f>+C128</f>
        <v>5415</v>
      </c>
      <c r="D198" s="1" t="str">
        <f>+D128</f>
        <v>Computer systems design and related services</v>
      </c>
      <c r="E198" s="11">
        <f t="shared" ref="E198:O198" si="101">+E128</f>
        <v>1069.5</v>
      </c>
      <c r="F198" s="11">
        <f t="shared" si="101"/>
        <v>1136.25</v>
      </c>
      <c r="G198" s="11">
        <f t="shared" si="101"/>
        <v>1382</v>
      </c>
      <c r="H198" s="11">
        <f t="shared" si="101"/>
        <v>1446.75</v>
      </c>
      <c r="I198" s="11">
        <f t="shared" si="101"/>
        <v>1498</v>
      </c>
      <c r="J198" s="11">
        <f t="shared" si="101"/>
        <v>1580</v>
      </c>
      <c r="K198" s="11">
        <f t="shared" si="101"/>
        <v>1726.75</v>
      </c>
      <c r="L198" s="11">
        <f t="shared" si="101"/>
        <v>1880</v>
      </c>
      <c r="M198" s="11">
        <f t="shared" si="101"/>
        <v>2022.5</v>
      </c>
      <c r="N198" s="11">
        <f t="shared" si="101"/>
        <v>2222.5</v>
      </c>
      <c r="O198" s="11">
        <f t="shared" si="101"/>
        <v>2501.75</v>
      </c>
      <c r="P198" s="11">
        <f t="shared" ref="P198" si="102">+P128</f>
        <v>2693</v>
      </c>
      <c r="Q198" s="10">
        <f t="shared" si="41"/>
        <v>1556.75</v>
      </c>
      <c r="R198" s="16">
        <f t="shared" si="42"/>
        <v>1.37007700770077</v>
      </c>
      <c r="S198" s="10">
        <f t="shared" si="43"/>
        <v>966.25</v>
      </c>
      <c r="T198" s="16">
        <f t="shared" si="44"/>
        <v>0.55957724048067181</v>
      </c>
      <c r="U198" s="10">
        <f t="shared" si="45"/>
        <v>191.25</v>
      </c>
      <c r="V198" s="16">
        <f t="shared" si="46"/>
        <v>7.6446487458778856E-2</v>
      </c>
      <c r="W198" s="10"/>
      <c r="X198" s="16"/>
      <c r="Y198" s="10"/>
      <c r="Z198" s="16"/>
      <c r="BC198" s="11"/>
      <c r="BG198" s="11"/>
      <c r="BK198" s="11">
        <f t="shared" ref="BK198" si="103">+BK128</f>
        <v>2742</v>
      </c>
    </row>
    <row r="199" spans="3:73" x14ac:dyDescent="0.2">
      <c r="C199" s="1">
        <f>+C143</f>
        <v>61142</v>
      </c>
      <c r="D199" s="1" t="str">
        <f>+D143</f>
        <v>Computer training</v>
      </c>
      <c r="E199" s="11">
        <f t="shared" ref="E199:O199" si="104">+E143</f>
        <v>30.75</v>
      </c>
      <c r="F199" s="11">
        <f t="shared" si="104"/>
        <v>29.5</v>
      </c>
      <c r="G199" s="11">
        <f t="shared" si="104"/>
        <v>30</v>
      </c>
      <c r="H199" s="11">
        <f t="shared" si="104"/>
        <v>32</v>
      </c>
      <c r="I199" s="11">
        <f t="shared" si="104"/>
        <v>30.75</v>
      </c>
      <c r="J199" s="11">
        <f t="shared" si="104"/>
        <v>29.75</v>
      </c>
      <c r="K199" s="11">
        <f t="shared" si="104"/>
        <v>26.5</v>
      </c>
      <c r="L199" s="11">
        <f t="shared" si="104"/>
        <v>33</v>
      </c>
      <c r="M199" s="11">
        <f t="shared" si="104"/>
        <v>33.5</v>
      </c>
      <c r="N199" s="11">
        <f t="shared" si="104"/>
        <v>33</v>
      </c>
      <c r="O199" s="11">
        <f t="shared" si="104"/>
        <v>29.5</v>
      </c>
      <c r="P199" s="11">
        <f t="shared" ref="P199" si="105">+P143</f>
        <v>28</v>
      </c>
      <c r="Q199" s="10">
        <f t="shared" si="41"/>
        <v>-1.5</v>
      </c>
      <c r="R199" s="16">
        <f t="shared" si="42"/>
        <v>-5.0847457627118647E-2</v>
      </c>
      <c r="S199" s="10">
        <f t="shared" si="43"/>
        <v>1.5</v>
      </c>
      <c r="T199" s="16">
        <f t="shared" si="44"/>
        <v>5.6603773584905662E-2</v>
      </c>
      <c r="U199" s="10">
        <f t="shared" si="45"/>
        <v>-1.5</v>
      </c>
      <c r="V199" s="16">
        <f t="shared" si="46"/>
        <v>-5.0847457627118647E-2</v>
      </c>
      <c r="W199" s="10"/>
      <c r="X199" s="16"/>
      <c r="Y199" s="10"/>
      <c r="Z199" s="16"/>
      <c r="BC199" s="11"/>
      <c r="BG199" s="11"/>
      <c r="BK199" s="11">
        <f t="shared" ref="BK199" si="106">+BK143</f>
        <v>28</v>
      </c>
    </row>
    <row r="200" spans="3:73" s="3" customFormat="1" x14ac:dyDescent="0.2">
      <c r="C200" s="15"/>
      <c r="D200" s="15" t="s">
        <v>186</v>
      </c>
      <c r="E200" s="17">
        <f>SUM(E201:E204)</f>
        <v>1178</v>
      </c>
      <c r="F200" s="17">
        <f t="shared" ref="F200:O200" si="107">SUM(F201:F204)</f>
        <v>1220</v>
      </c>
      <c r="G200" s="17">
        <f t="shared" si="107"/>
        <v>1296.5</v>
      </c>
      <c r="H200" s="17">
        <f t="shared" si="107"/>
        <v>1317.25</v>
      </c>
      <c r="I200" s="17">
        <f t="shared" si="107"/>
        <v>1310</v>
      </c>
      <c r="J200" s="17">
        <f t="shared" si="107"/>
        <v>1324.5</v>
      </c>
      <c r="K200" s="17">
        <f t="shared" si="107"/>
        <v>1325</v>
      </c>
      <c r="L200" s="17">
        <f t="shared" si="107"/>
        <v>1357.75</v>
      </c>
      <c r="M200" s="17">
        <f t="shared" si="107"/>
        <v>1401</v>
      </c>
      <c r="N200" s="17">
        <f t="shared" si="107"/>
        <v>1451.75</v>
      </c>
      <c r="O200" s="17">
        <f t="shared" si="107"/>
        <v>1512.25</v>
      </c>
      <c r="P200" s="17">
        <f t="shared" ref="P200" si="108">SUM(P201:P204)</f>
        <v>1545.25</v>
      </c>
      <c r="Q200" s="17">
        <f t="shared" si="41"/>
        <v>325.25</v>
      </c>
      <c r="R200" s="18">
        <f t="shared" si="42"/>
        <v>0.26659836065573772</v>
      </c>
      <c r="S200" s="17">
        <f t="shared" si="43"/>
        <v>220.25</v>
      </c>
      <c r="T200" s="18">
        <f t="shared" si="44"/>
        <v>0.16622641509433964</v>
      </c>
      <c r="U200" s="17">
        <f t="shared" si="45"/>
        <v>33</v>
      </c>
      <c r="V200" s="18">
        <f t="shared" si="46"/>
        <v>2.1821788725409158E-2</v>
      </c>
      <c r="W200" s="17"/>
      <c r="X200" s="18"/>
      <c r="Y200" s="17"/>
      <c r="Z200" s="18"/>
      <c r="BC200" s="17"/>
      <c r="BG200" s="17"/>
      <c r="BK200" s="17">
        <f t="shared" ref="BK200" si="109">SUM(BK201:BK204)</f>
        <v>1554</v>
      </c>
      <c r="BN200"/>
      <c r="BO200"/>
      <c r="BP200"/>
      <c r="BQ200"/>
      <c r="BR200"/>
      <c r="BS200"/>
      <c r="BT200"/>
      <c r="BU200"/>
    </row>
    <row r="201" spans="3:73" x14ac:dyDescent="0.2">
      <c r="C201" s="1">
        <f>+C126</f>
        <v>5413</v>
      </c>
      <c r="D201" s="1" t="str">
        <f>+D126</f>
        <v>Architectural and engineering services</v>
      </c>
      <c r="E201" s="11">
        <f>+E126</f>
        <v>946.75</v>
      </c>
      <c r="F201" s="11">
        <f t="shared" ref="F201:O201" si="110">+F126</f>
        <v>974</v>
      </c>
      <c r="G201" s="11">
        <f t="shared" si="110"/>
        <v>1032</v>
      </c>
      <c r="H201" s="11">
        <f t="shared" si="110"/>
        <v>1034.25</v>
      </c>
      <c r="I201" s="11">
        <f t="shared" si="110"/>
        <v>1009.5</v>
      </c>
      <c r="J201" s="11">
        <f t="shared" si="110"/>
        <v>1003</v>
      </c>
      <c r="K201" s="11">
        <f t="shared" si="110"/>
        <v>1005.75</v>
      </c>
      <c r="L201" s="11">
        <f t="shared" si="110"/>
        <v>1031.5</v>
      </c>
      <c r="M201" s="11">
        <f t="shared" si="110"/>
        <v>1061.5</v>
      </c>
      <c r="N201" s="11">
        <f t="shared" si="110"/>
        <v>1103.75</v>
      </c>
      <c r="O201" s="11">
        <f t="shared" si="110"/>
        <v>1136.5</v>
      </c>
      <c r="P201" s="11">
        <f t="shared" ref="P201" si="111">+P126</f>
        <v>1161.25</v>
      </c>
      <c r="Q201" s="10">
        <f t="shared" si="41"/>
        <v>187.25</v>
      </c>
      <c r="R201" s="16">
        <f t="shared" si="42"/>
        <v>0.19224845995893225</v>
      </c>
      <c r="S201" s="10">
        <f t="shared" si="43"/>
        <v>155.5</v>
      </c>
      <c r="T201" s="16">
        <f t="shared" si="44"/>
        <v>0.15461098682575192</v>
      </c>
      <c r="U201" s="10">
        <f t="shared" si="45"/>
        <v>24.75</v>
      </c>
      <c r="V201" s="16">
        <f t="shared" si="46"/>
        <v>2.177738671359437E-2</v>
      </c>
      <c r="W201" s="10"/>
      <c r="X201" s="16"/>
      <c r="Y201" s="10"/>
      <c r="Z201" s="16"/>
      <c r="BC201" s="11"/>
      <c r="BG201" s="11"/>
      <c r="BK201" s="11">
        <f t="shared" ref="BK201" si="112">+BK126</f>
        <v>1171</v>
      </c>
    </row>
    <row r="202" spans="3:73" x14ac:dyDescent="0.2">
      <c r="C202" s="1">
        <f t="shared" ref="C202:E203" si="113">+C130</f>
        <v>54162</v>
      </c>
      <c r="D202" s="1" t="str">
        <f t="shared" si="113"/>
        <v>Environmental consulting services</v>
      </c>
      <c r="E202" s="11">
        <f t="shared" si="113"/>
        <v>60.25</v>
      </c>
      <c r="F202" s="11">
        <f t="shared" ref="F202:O203" si="114">+F130</f>
        <v>61.5</v>
      </c>
      <c r="G202" s="11">
        <f t="shared" si="114"/>
        <v>70.25</v>
      </c>
      <c r="H202" s="11">
        <f t="shared" si="114"/>
        <v>76.25</v>
      </c>
      <c r="I202" s="11">
        <f t="shared" si="114"/>
        <v>85.75</v>
      </c>
      <c r="J202" s="11">
        <f t="shared" si="114"/>
        <v>89.25</v>
      </c>
      <c r="K202" s="11">
        <f t="shared" si="114"/>
        <v>88</v>
      </c>
      <c r="L202" s="11">
        <f t="shared" si="114"/>
        <v>90.5</v>
      </c>
      <c r="M202" s="11">
        <f t="shared" si="114"/>
        <v>84</v>
      </c>
      <c r="N202" s="11">
        <f t="shared" si="114"/>
        <v>89</v>
      </c>
      <c r="O202" s="11">
        <f t="shared" si="114"/>
        <v>92.25</v>
      </c>
      <c r="P202" s="11">
        <f t="shared" ref="P202" si="115">+P130</f>
        <v>93.25</v>
      </c>
      <c r="Q202" s="10">
        <f t="shared" si="41"/>
        <v>31.75</v>
      </c>
      <c r="R202" s="16">
        <f t="shared" si="42"/>
        <v>0.51626016260162599</v>
      </c>
      <c r="S202" s="10">
        <f t="shared" si="43"/>
        <v>5.25</v>
      </c>
      <c r="T202" s="16">
        <f t="shared" si="44"/>
        <v>5.9659090909090912E-2</v>
      </c>
      <c r="U202" s="10">
        <f t="shared" si="45"/>
        <v>1</v>
      </c>
      <c r="V202" s="16">
        <f t="shared" si="46"/>
        <v>1.0840108401084011E-2</v>
      </c>
      <c r="W202" s="10"/>
      <c r="X202" s="16"/>
      <c r="Y202" s="10"/>
      <c r="Z202" s="16"/>
      <c r="BC202" s="11"/>
      <c r="BG202" s="11"/>
      <c r="BK202" s="11">
        <f t="shared" ref="BK202:BK203" si="116">+BK130</f>
        <v>93</v>
      </c>
    </row>
    <row r="203" spans="3:73" x14ac:dyDescent="0.2">
      <c r="C203" s="1">
        <f t="shared" si="113"/>
        <v>5417</v>
      </c>
      <c r="D203" s="1" t="str">
        <f t="shared" si="113"/>
        <v>Scientific research and development services</v>
      </c>
      <c r="E203" s="11">
        <f t="shared" si="113"/>
        <v>132.25</v>
      </c>
      <c r="F203" s="11">
        <f t="shared" si="114"/>
        <v>144.5</v>
      </c>
      <c r="G203" s="11">
        <f t="shared" si="114"/>
        <v>143</v>
      </c>
      <c r="H203" s="11">
        <f t="shared" si="114"/>
        <v>158.75</v>
      </c>
      <c r="I203" s="11">
        <f t="shared" si="114"/>
        <v>164.5</v>
      </c>
      <c r="J203" s="11">
        <f t="shared" si="114"/>
        <v>181.25</v>
      </c>
      <c r="K203" s="11">
        <f t="shared" si="114"/>
        <v>178.5</v>
      </c>
      <c r="L203" s="11">
        <f t="shared" si="114"/>
        <v>182</v>
      </c>
      <c r="M203" s="11">
        <f t="shared" si="114"/>
        <v>197.75</v>
      </c>
      <c r="N203" s="11">
        <f t="shared" si="114"/>
        <v>202.25</v>
      </c>
      <c r="O203" s="11">
        <f t="shared" si="114"/>
        <v>221</v>
      </c>
      <c r="P203" s="11">
        <f t="shared" ref="P203" si="117">+P131</f>
        <v>222.5</v>
      </c>
      <c r="Q203" s="10">
        <f t="shared" si="41"/>
        <v>78</v>
      </c>
      <c r="R203" s="16">
        <f t="shared" si="42"/>
        <v>0.53979238754325265</v>
      </c>
      <c r="S203" s="10">
        <f t="shared" si="43"/>
        <v>44</v>
      </c>
      <c r="T203" s="16">
        <f t="shared" si="44"/>
        <v>0.24649859943977592</v>
      </c>
      <c r="U203" s="10">
        <f t="shared" si="45"/>
        <v>1.5</v>
      </c>
      <c r="V203" s="16">
        <f t="shared" si="46"/>
        <v>6.7873303167420816E-3</v>
      </c>
      <c r="W203" s="10"/>
      <c r="X203" s="16"/>
      <c r="Y203" s="10"/>
      <c r="Z203" s="16"/>
      <c r="BC203" s="11"/>
      <c r="BG203" s="11"/>
      <c r="BK203" s="11">
        <f t="shared" si="116"/>
        <v>222</v>
      </c>
    </row>
    <row r="204" spans="3:73" x14ac:dyDescent="0.2">
      <c r="C204" s="1">
        <f>+C146</f>
        <v>6215</v>
      </c>
      <c r="D204" s="1" t="str">
        <f>+D146</f>
        <v>Medical and diagnostic laboratories</v>
      </c>
      <c r="E204" s="11">
        <f>+E146</f>
        <v>38.75</v>
      </c>
      <c r="F204" s="11">
        <f t="shared" ref="F204:O204" si="118">+F146</f>
        <v>40</v>
      </c>
      <c r="G204" s="11">
        <f t="shared" si="118"/>
        <v>51.25</v>
      </c>
      <c r="H204" s="11">
        <f t="shared" si="118"/>
        <v>48</v>
      </c>
      <c r="I204" s="11">
        <f t="shared" si="118"/>
        <v>50.25</v>
      </c>
      <c r="J204" s="11">
        <f t="shared" si="118"/>
        <v>51</v>
      </c>
      <c r="K204" s="11">
        <f t="shared" si="118"/>
        <v>52.75</v>
      </c>
      <c r="L204" s="11">
        <f t="shared" si="118"/>
        <v>53.75</v>
      </c>
      <c r="M204" s="11">
        <f t="shared" si="118"/>
        <v>57.75</v>
      </c>
      <c r="N204" s="11">
        <f t="shared" si="118"/>
        <v>56.75</v>
      </c>
      <c r="O204" s="11">
        <f t="shared" si="118"/>
        <v>62.5</v>
      </c>
      <c r="P204" s="11">
        <f t="shared" ref="P204" si="119">+P146</f>
        <v>68.25</v>
      </c>
      <c r="Q204" s="10">
        <f t="shared" si="41"/>
        <v>28.25</v>
      </c>
      <c r="R204" s="16">
        <f t="shared" si="42"/>
        <v>0.70625000000000004</v>
      </c>
      <c r="S204" s="10">
        <f t="shared" si="43"/>
        <v>15.5</v>
      </c>
      <c r="T204" s="16">
        <f t="shared" si="44"/>
        <v>0.29383886255924169</v>
      </c>
      <c r="U204" s="10">
        <f t="shared" si="45"/>
        <v>5.75</v>
      </c>
      <c r="V204" s="16">
        <f t="shared" si="46"/>
        <v>9.1999999999999998E-2</v>
      </c>
      <c r="W204" s="10"/>
      <c r="X204" s="16"/>
      <c r="Y204" s="10"/>
      <c r="Z204" s="16"/>
      <c r="BC204" s="11"/>
      <c r="BG204" s="11"/>
      <c r="BK204" s="11">
        <f t="shared" ref="BK204" si="120">+BK146</f>
        <v>68</v>
      </c>
    </row>
    <row r="205" spans="3:73" x14ac:dyDescent="0.2">
      <c r="C205" s="1"/>
      <c r="Q205" s="10"/>
      <c r="R205" s="10"/>
    </row>
    <row r="206" spans="3:73" x14ac:dyDescent="0.2">
      <c r="C206" s="1"/>
      <c r="D206" s="5" t="s">
        <v>187</v>
      </c>
      <c r="E206" s="16">
        <f>+E177/E176</f>
        <v>8.8747186796699171E-2</v>
      </c>
      <c r="F206" s="16">
        <f t="shared" ref="F206:O206" si="121">+F177/F176</f>
        <v>8.5408995740379759E-2</v>
      </c>
      <c r="G206" s="16">
        <f t="shared" si="121"/>
        <v>7.8914946503836597E-2</v>
      </c>
      <c r="H206" s="16">
        <f t="shared" si="121"/>
        <v>7.7298668357641084E-2</v>
      </c>
      <c r="I206" s="16">
        <f t="shared" si="121"/>
        <v>7.7384298294922244E-2</v>
      </c>
      <c r="J206" s="16">
        <f t="shared" si="121"/>
        <v>7.3412497724192324E-2</v>
      </c>
      <c r="K206" s="16">
        <f t="shared" si="121"/>
        <v>7.1728236802237499E-2</v>
      </c>
      <c r="L206" s="16">
        <f t="shared" si="121"/>
        <v>6.8015521064301546E-2</v>
      </c>
      <c r="M206" s="16">
        <f t="shared" si="121"/>
        <v>6.1743978121384241E-2</v>
      </c>
      <c r="N206" s="16">
        <f t="shared" si="121"/>
        <v>5.7408958754250235E-2</v>
      </c>
      <c r="O206" s="16">
        <f t="shared" si="121"/>
        <v>5.4163629737609333E-2</v>
      </c>
      <c r="P206" s="16">
        <f t="shared" ref="P206" si="122">+P177/P176</f>
        <v>5.269944979367263E-2</v>
      </c>
      <c r="Q206" s="16"/>
      <c r="R206" s="16"/>
      <c r="BC206" s="16"/>
      <c r="BG206" s="16"/>
    </row>
    <row r="207" spans="3:73" x14ac:dyDescent="0.2">
      <c r="C207" s="1"/>
      <c r="D207" s="5" t="s">
        <v>188</v>
      </c>
      <c r="E207" s="16">
        <f>+E185/E176</f>
        <v>0.91125281320330087</v>
      </c>
      <c r="F207" s="16">
        <f t="shared" ref="F207:O207" si="123">+F185/F176</f>
        <v>0.91459100425962025</v>
      </c>
      <c r="G207" s="16">
        <f t="shared" si="123"/>
        <v>0.92108505349616343</v>
      </c>
      <c r="H207" s="16">
        <f t="shared" si="123"/>
        <v>0.9227013316423589</v>
      </c>
      <c r="I207" s="16">
        <f t="shared" si="123"/>
        <v>0.92261570170507778</v>
      </c>
      <c r="J207" s="16">
        <f t="shared" si="123"/>
        <v>0.92658750227580755</v>
      </c>
      <c r="K207" s="16">
        <f t="shared" si="123"/>
        <v>0.9282717631977625</v>
      </c>
      <c r="L207" s="16">
        <f t="shared" si="123"/>
        <v>0.93198447893569847</v>
      </c>
      <c r="M207" s="16">
        <f t="shared" si="123"/>
        <v>0.93825602187861579</v>
      </c>
      <c r="N207" s="16">
        <f t="shared" si="123"/>
        <v>0.94259104124574977</v>
      </c>
      <c r="O207" s="16">
        <f t="shared" si="123"/>
        <v>0.94583637026239065</v>
      </c>
      <c r="P207" s="16">
        <f t="shared" ref="P207" si="124">+P185/P176</f>
        <v>0.94730055020632742</v>
      </c>
      <c r="Q207" s="16"/>
      <c r="R207" s="16"/>
      <c r="BC207" s="16"/>
      <c r="BG207" s="16"/>
    </row>
    <row r="208" spans="3:73" x14ac:dyDescent="0.2">
      <c r="C208" s="1"/>
      <c r="D208" s="5"/>
      <c r="Q208" s="16"/>
      <c r="R208" s="16"/>
    </row>
    <row r="209" spans="3:59" x14ac:dyDescent="0.2">
      <c r="C209" s="1"/>
      <c r="D209" s="5" t="s">
        <v>189</v>
      </c>
      <c r="E209" s="16">
        <f>+E176/E175</f>
        <v>0.1099127624136282</v>
      </c>
      <c r="F209" s="16">
        <f t="shared" ref="F209:O209" si="125">+F176/F175</f>
        <v>0.10950878774222622</v>
      </c>
      <c r="G209" s="16">
        <f t="shared" si="125"/>
        <v>0.11220735502053032</v>
      </c>
      <c r="H209" s="16">
        <f t="shared" si="125"/>
        <v>0.11494671778649213</v>
      </c>
      <c r="I209" s="16">
        <f t="shared" si="125"/>
        <v>0.11497942564146757</v>
      </c>
      <c r="J209" s="16">
        <f t="shared" si="125"/>
        <v>0.11612495536637163</v>
      </c>
      <c r="K209" s="16">
        <f t="shared" si="125"/>
        <v>0.11681346056984168</v>
      </c>
      <c r="L209" s="16">
        <f t="shared" si="125"/>
        <v>0.11762864818340679</v>
      </c>
      <c r="M209" s="16">
        <f t="shared" si="125"/>
        <v>0.11845621904494907</v>
      </c>
      <c r="N209" s="16">
        <f t="shared" si="125"/>
        <v>0.12030329258604949</v>
      </c>
      <c r="O209" s="16">
        <f t="shared" si="125"/>
        <v>0.12398127177946335</v>
      </c>
      <c r="P209" s="16">
        <f t="shared" ref="P209" si="126">+P176/P175</f>
        <v>0.12595696759033667</v>
      </c>
      <c r="Q209" s="16"/>
      <c r="R209" s="16"/>
      <c r="BC209" s="16"/>
      <c r="BG209" s="16"/>
    </row>
    <row r="210" spans="3:59" x14ac:dyDescent="0.2">
      <c r="C210" s="1"/>
      <c r="D210" s="5" t="s">
        <v>190</v>
      </c>
      <c r="E210" s="16">
        <f>+E177/E19</f>
        <v>0.23347148213933294</v>
      </c>
      <c r="F210" s="16">
        <f t="shared" ref="F210:O210" si="127">+F177/F19</f>
        <v>0.23168820994907952</v>
      </c>
      <c r="G210" s="16">
        <f t="shared" si="127"/>
        <v>0.2238366746367482</v>
      </c>
      <c r="H210" s="16">
        <f t="shared" si="127"/>
        <v>0.22524020694752403</v>
      </c>
      <c r="I210" s="16">
        <f t="shared" si="127"/>
        <v>0.23154550551298822</v>
      </c>
      <c r="J210" s="16">
        <f t="shared" si="127"/>
        <v>0.23036881863771977</v>
      </c>
      <c r="K210" s="16">
        <f t="shared" si="127"/>
        <v>0.22649494020239191</v>
      </c>
      <c r="L210" s="16">
        <f t="shared" si="127"/>
        <v>0.22284780239738466</v>
      </c>
      <c r="M210" s="16">
        <f t="shared" si="127"/>
        <v>0.21264263720340518</v>
      </c>
      <c r="N210" s="16">
        <f t="shared" si="127"/>
        <v>0.20777599429284824</v>
      </c>
      <c r="O210" s="16">
        <f t="shared" si="127"/>
        <v>0.2056381874783812</v>
      </c>
      <c r="P210" s="16">
        <f t="shared" ref="P210" si="128">+P177/P19</f>
        <v>0.20525698978737653</v>
      </c>
      <c r="Q210" s="16"/>
      <c r="R210" s="16"/>
      <c r="BC210" s="16"/>
      <c r="BG210" s="16"/>
    </row>
    <row r="211" spans="3:59" x14ac:dyDescent="0.2">
      <c r="C211" s="1"/>
    </row>
    <row r="212" spans="3:59" x14ac:dyDescent="0.2">
      <c r="C212" s="5" t="s">
        <v>191</v>
      </c>
    </row>
    <row r="214" spans="3:59" x14ac:dyDescent="0.2">
      <c r="D214" t="s">
        <v>198</v>
      </c>
      <c r="E214" s="10">
        <f>+E178+E184+E131+E145+E147+E148</f>
        <v>2390.25</v>
      </c>
      <c r="F214" s="10">
        <f t="shared" ref="F214:P214" si="129">+F178+F184+F131+F145+F147+F148</f>
        <v>2502</v>
      </c>
      <c r="G214" s="10">
        <f t="shared" si="129"/>
        <v>2681</v>
      </c>
      <c r="H214" s="10">
        <f t="shared" si="129"/>
        <v>2746.25</v>
      </c>
      <c r="I214" s="10">
        <f t="shared" si="129"/>
        <v>2869.25</v>
      </c>
      <c r="J214" s="10">
        <f t="shared" si="129"/>
        <v>3007.25</v>
      </c>
      <c r="K214" s="10">
        <f t="shared" si="129"/>
        <v>3158.75</v>
      </c>
      <c r="L214" s="10">
        <f t="shared" si="129"/>
        <v>3308.5</v>
      </c>
      <c r="M214" s="10">
        <f t="shared" si="129"/>
        <v>3398.25</v>
      </c>
      <c r="N214" s="10">
        <f t="shared" si="129"/>
        <v>3512</v>
      </c>
      <c r="O214" s="10">
        <f t="shared" si="129"/>
        <v>3666.25</v>
      </c>
      <c r="P214" s="10">
        <f t="shared" si="129"/>
        <v>3732.5</v>
      </c>
      <c r="Q214" s="10"/>
      <c r="R214" s="16"/>
      <c r="S214" s="10"/>
      <c r="T214" s="16"/>
      <c r="U214" s="10"/>
      <c r="V214" s="16"/>
    </row>
  </sheetData>
  <mergeCells count="5">
    <mergeCell ref="W174:X174"/>
    <mergeCell ref="Y174:Z174"/>
    <mergeCell ref="Q173:R173"/>
    <mergeCell ref="S173:T173"/>
    <mergeCell ref="U173:V17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U214"/>
  <sheetViews>
    <sheetView workbookViewId="0">
      <pane xSplit="4" ySplit="3" topLeftCell="E173" activePane="bottomRight" state="frozen"/>
      <selection pane="topRight" activeCell="E1" sqref="E1"/>
      <selection pane="bottomLeft" activeCell="A4" sqref="A4"/>
      <selection pane="bottomRight" activeCell="D173" sqref="D173"/>
    </sheetView>
  </sheetViews>
  <sheetFormatPr defaultRowHeight="12.75" x14ac:dyDescent="0.2"/>
  <cols>
    <col min="4" max="4" width="40.42578125" customWidth="1"/>
    <col min="5" max="64" width="8" customWidth="1"/>
    <col min="66" max="73" width="6.140625" customWidth="1"/>
  </cols>
  <sheetData>
    <row r="2" spans="1:73" x14ac:dyDescent="0.2">
      <c r="E2" s="3">
        <v>2005</v>
      </c>
      <c r="F2" s="3">
        <v>2006</v>
      </c>
      <c r="G2" s="3">
        <v>2007</v>
      </c>
      <c r="H2" s="3">
        <v>2008</v>
      </c>
      <c r="I2" s="3">
        <v>2009</v>
      </c>
      <c r="J2" s="3">
        <v>2010</v>
      </c>
      <c r="K2" s="3">
        <v>2011</v>
      </c>
      <c r="L2" s="3">
        <v>2012</v>
      </c>
      <c r="M2" s="3">
        <v>2013</v>
      </c>
      <c r="N2" s="3">
        <v>2014</v>
      </c>
      <c r="O2" s="3">
        <v>2015</v>
      </c>
      <c r="P2" s="3">
        <v>2016</v>
      </c>
      <c r="Q2">
        <v>2005</v>
      </c>
      <c r="U2">
        <v>2006</v>
      </c>
      <c r="Y2">
        <v>2007</v>
      </c>
      <c r="AC2">
        <v>2008</v>
      </c>
      <c r="AG2">
        <v>2009</v>
      </c>
      <c r="AK2">
        <v>2010</v>
      </c>
      <c r="AO2">
        <v>2011</v>
      </c>
      <c r="AS2">
        <v>2012</v>
      </c>
      <c r="AW2">
        <v>2013</v>
      </c>
      <c r="BA2">
        <v>2014</v>
      </c>
      <c r="BE2">
        <v>2015</v>
      </c>
      <c r="BI2">
        <v>2016</v>
      </c>
    </row>
    <row r="3" spans="1:73" x14ac:dyDescent="0.2">
      <c r="A3" t="s">
        <v>173</v>
      </c>
      <c r="B3" t="s">
        <v>174</v>
      </c>
      <c r="C3" s="1" t="s">
        <v>175</v>
      </c>
      <c r="D3" t="s">
        <v>176</v>
      </c>
      <c r="Q3" t="s">
        <v>0</v>
      </c>
      <c r="R3" t="s">
        <v>1</v>
      </c>
      <c r="S3" t="s">
        <v>2</v>
      </c>
      <c r="T3" t="s">
        <v>3</v>
      </c>
      <c r="U3" t="s">
        <v>0</v>
      </c>
      <c r="V3" t="s">
        <v>1</v>
      </c>
      <c r="W3" t="s">
        <v>2</v>
      </c>
      <c r="X3" t="s">
        <v>3</v>
      </c>
      <c r="Y3" t="s">
        <v>0</v>
      </c>
      <c r="Z3" t="s">
        <v>1</v>
      </c>
      <c r="AA3" t="s">
        <v>2</v>
      </c>
      <c r="AB3" t="s">
        <v>3</v>
      </c>
      <c r="AC3" t="s">
        <v>0</v>
      </c>
      <c r="AD3" t="s">
        <v>1</v>
      </c>
      <c r="AE3" t="s">
        <v>2</v>
      </c>
      <c r="AF3" t="s">
        <v>3</v>
      </c>
      <c r="AG3" t="s">
        <v>0</v>
      </c>
      <c r="AH3" t="s">
        <v>1</v>
      </c>
      <c r="AI3" t="s">
        <v>2</v>
      </c>
      <c r="AJ3" t="s">
        <v>3</v>
      </c>
      <c r="AK3" t="s">
        <v>0</v>
      </c>
      <c r="AL3" t="s">
        <v>1</v>
      </c>
      <c r="AM3" t="s">
        <v>2</v>
      </c>
      <c r="AN3" t="s">
        <v>3</v>
      </c>
      <c r="AO3" t="s">
        <v>0</v>
      </c>
      <c r="AP3" t="s">
        <v>1</v>
      </c>
      <c r="AQ3" t="s">
        <v>2</v>
      </c>
      <c r="AR3" t="s">
        <v>3</v>
      </c>
      <c r="AS3" t="s">
        <v>0</v>
      </c>
      <c r="AT3" t="s">
        <v>1</v>
      </c>
      <c r="AU3" t="s">
        <v>2</v>
      </c>
      <c r="AV3" t="s">
        <v>3</v>
      </c>
      <c r="AW3" t="s">
        <v>0</v>
      </c>
      <c r="AX3" t="s">
        <v>1</v>
      </c>
      <c r="AY3" t="s">
        <v>2</v>
      </c>
      <c r="AZ3" t="s">
        <v>3</v>
      </c>
      <c r="BA3" t="s">
        <v>0</v>
      </c>
      <c r="BB3" t="s">
        <v>1</v>
      </c>
      <c r="BC3" t="s">
        <v>2</v>
      </c>
      <c r="BD3" t="s">
        <v>3</v>
      </c>
      <c r="BE3" t="s">
        <v>0</v>
      </c>
      <c r="BF3" t="s">
        <v>1</v>
      </c>
      <c r="BG3" t="s">
        <v>2</v>
      </c>
      <c r="BH3" t="s">
        <v>3</v>
      </c>
      <c r="BI3" t="s">
        <v>0</v>
      </c>
      <c r="BJ3" t="s">
        <v>1</v>
      </c>
      <c r="BK3" t="s">
        <v>2</v>
      </c>
      <c r="BL3" t="s">
        <v>3</v>
      </c>
    </row>
    <row r="4" spans="1:73" x14ac:dyDescent="0.2">
      <c r="A4">
        <v>0</v>
      </c>
      <c r="B4">
        <v>0</v>
      </c>
      <c r="C4" s="1">
        <v>10</v>
      </c>
      <c r="D4" t="s">
        <v>8</v>
      </c>
      <c r="E4" s="2">
        <f>AVERAGE(Q4:T4)</f>
        <v>35561.25</v>
      </c>
      <c r="F4" s="2">
        <f>AVERAGE(U4:X4)</f>
        <v>37154.25</v>
      </c>
      <c r="G4" s="2">
        <f>AVERAGE(Y4:AB4)</f>
        <v>40451.75</v>
      </c>
      <c r="H4" s="2">
        <f>AVERAGE(AC4:AF4)</f>
        <v>40910.75</v>
      </c>
      <c r="I4" s="2">
        <f>AVERAGE(AG4:AJ4)</f>
        <v>41567.75</v>
      </c>
      <c r="J4" s="2">
        <f>AVERAGE(AK4:AN4)</f>
        <v>42328.25</v>
      </c>
      <c r="K4" s="2">
        <f>AVERAGE(AO4:AR4)</f>
        <v>43726.75</v>
      </c>
      <c r="L4" s="2">
        <f>AVERAGE(AS4:AV4)</f>
        <v>45641</v>
      </c>
      <c r="M4" s="2">
        <f>AVERAGE(AW4:AZ4)</f>
        <v>47541.25</v>
      </c>
      <c r="N4" s="2">
        <f>AVERAGE(BA4:BD4)</f>
        <v>49804.75</v>
      </c>
      <c r="O4" s="2">
        <f>AVERAGE(BE4:BH4)</f>
        <v>52455.75</v>
      </c>
      <c r="P4" s="2">
        <f>AVERAGE(BI4:BL4)</f>
        <v>55117.75</v>
      </c>
      <c r="Q4" s="2">
        <v>35047</v>
      </c>
      <c r="R4" s="2">
        <v>35300</v>
      </c>
      <c r="S4" s="2">
        <v>35819</v>
      </c>
      <c r="T4" s="2">
        <v>36079</v>
      </c>
      <c r="U4" s="2">
        <v>36385</v>
      </c>
      <c r="V4" s="2">
        <v>36825</v>
      </c>
      <c r="W4" s="2">
        <v>37501</v>
      </c>
      <c r="X4" s="2">
        <v>37906</v>
      </c>
      <c r="Y4" s="2">
        <v>39742</v>
      </c>
      <c r="Z4" s="2">
        <v>40130</v>
      </c>
      <c r="AA4" s="2">
        <v>40764</v>
      </c>
      <c r="AB4" s="2">
        <v>41171</v>
      </c>
      <c r="AC4" s="2">
        <v>40338</v>
      </c>
      <c r="AD4" s="2">
        <v>40645</v>
      </c>
      <c r="AE4" s="2">
        <v>41210</v>
      </c>
      <c r="AF4" s="2">
        <v>41450</v>
      </c>
      <c r="AG4" s="2">
        <v>41370</v>
      </c>
      <c r="AH4" s="2">
        <v>41461</v>
      </c>
      <c r="AI4" s="2">
        <v>41649</v>
      </c>
      <c r="AJ4" s="2">
        <v>41791</v>
      </c>
      <c r="AK4" s="2">
        <v>42068</v>
      </c>
      <c r="AL4" s="2">
        <v>42129</v>
      </c>
      <c r="AM4" s="2">
        <v>42449</v>
      </c>
      <c r="AN4" s="2">
        <v>42667</v>
      </c>
      <c r="AO4" s="2">
        <v>43141</v>
      </c>
      <c r="AP4" s="2">
        <v>43313</v>
      </c>
      <c r="AQ4" s="2">
        <v>44040</v>
      </c>
      <c r="AR4" s="2">
        <v>44413</v>
      </c>
      <c r="AS4" s="2">
        <v>45020</v>
      </c>
      <c r="AT4" s="2">
        <v>45384</v>
      </c>
      <c r="AU4" s="2">
        <v>45870</v>
      </c>
      <c r="AV4" s="2">
        <v>46290</v>
      </c>
      <c r="AW4" s="2">
        <v>46812</v>
      </c>
      <c r="AX4" s="2">
        <v>47172</v>
      </c>
      <c r="AY4" s="2">
        <v>47839</v>
      </c>
      <c r="AZ4" s="2">
        <v>48342</v>
      </c>
      <c r="BA4" s="24">
        <v>49021</v>
      </c>
      <c r="BB4" s="24">
        <v>49392</v>
      </c>
      <c r="BC4" s="24">
        <v>50176</v>
      </c>
      <c r="BD4" s="24">
        <v>50630</v>
      </c>
      <c r="BE4" s="21">
        <v>51325</v>
      </c>
      <c r="BF4" s="21">
        <v>51995</v>
      </c>
      <c r="BG4" s="21">
        <v>53041</v>
      </c>
      <c r="BH4" s="21">
        <v>53462</v>
      </c>
      <c r="BI4" s="21">
        <v>54231</v>
      </c>
      <c r="BJ4" s="21">
        <v>54645</v>
      </c>
      <c r="BK4" s="21">
        <v>55667</v>
      </c>
      <c r="BL4" s="21">
        <v>55928</v>
      </c>
      <c r="BM4" s="21"/>
      <c r="BN4" s="21"/>
      <c r="BO4" s="21"/>
      <c r="BP4" s="21"/>
      <c r="BQ4" s="21"/>
      <c r="BR4" s="21"/>
      <c r="BS4" s="21"/>
      <c r="BT4" s="21"/>
      <c r="BU4" s="21"/>
    </row>
    <row r="5" spans="1:73" x14ac:dyDescent="0.2">
      <c r="A5">
        <v>10</v>
      </c>
      <c r="B5">
        <v>1</v>
      </c>
      <c r="C5" s="1">
        <v>1011</v>
      </c>
      <c r="D5" s="3" t="s">
        <v>7</v>
      </c>
      <c r="E5" s="2">
        <f t="shared" ref="E5:E68" si="0">AVERAGE(Q5:T5)</f>
        <v>316.75</v>
      </c>
      <c r="F5" s="2">
        <f t="shared" ref="F5:F68" si="1">AVERAGE(U5:X5)</f>
        <v>334.25</v>
      </c>
      <c r="G5" s="2">
        <f t="shared" ref="G5:G68" si="2">AVERAGE(Y5:AB5)</f>
        <v>348</v>
      </c>
      <c r="H5" s="2">
        <f t="shared" ref="H5:H68" si="3">AVERAGE(AC5:AF5)</f>
        <v>355.75</v>
      </c>
      <c r="I5" s="2">
        <f t="shared" ref="I5:I68" si="4">AVERAGE(AG5:AJ5)</f>
        <v>367.25</v>
      </c>
      <c r="J5" s="2">
        <f t="shared" ref="J5:J68" si="5">AVERAGE(AK5:AN5)</f>
        <v>368.5</v>
      </c>
      <c r="K5" s="2">
        <f t="shared" ref="K5:K68" si="6">AVERAGE(AO5:AR5)</f>
        <v>375.25</v>
      </c>
      <c r="L5" s="2">
        <f t="shared" ref="L5:L68" si="7">AVERAGE(AS5:AV5)</f>
        <v>398.25</v>
      </c>
      <c r="M5" s="2">
        <f t="shared" ref="M5:M68" si="8">AVERAGE(AW5:AZ5)</f>
        <v>415.5</v>
      </c>
      <c r="N5" s="2">
        <f t="shared" ref="N5:N68" si="9">AVERAGE(BA5:BD5)</f>
        <v>426.5</v>
      </c>
      <c r="O5" s="2">
        <f t="shared" ref="O5:O68" si="10">AVERAGE(BE5:BH5)</f>
        <v>439.5</v>
      </c>
      <c r="P5" s="2">
        <f t="shared" ref="P5:P68" si="11">AVERAGE(BI5:BL5)</f>
        <v>434.75</v>
      </c>
      <c r="Q5" s="2">
        <v>307</v>
      </c>
      <c r="R5" s="2">
        <v>315</v>
      </c>
      <c r="S5" s="2">
        <v>323</v>
      </c>
      <c r="T5" s="2">
        <v>322</v>
      </c>
      <c r="U5" s="2">
        <v>335</v>
      </c>
      <c r="V5" s="2">
        <v>337</v>
      </c>
      <c r="W5" s="2">
        <v>333</v>
      </c>
      <c r="X5" s="2">
        <v>332</v>
      </c>
      <c r="Y5" s="2">
        <v>340</v>
      </c>
      <c r="Z5" s="2">
        <v>339</v>
      </c>
      <c r="AA5" s="2">
        <v>356</v>
      </c>
      <c r="AB5" s="2">
        <v>357</v>
      </c>
      <c r="AC5" s="2">
        <v>349</v>
      </c>
      <c r="AD5" s="2">
        <v>350</v>
      </c>
      <c r="AE5" s="2">
        <v>361</v>
      </c>
      <c r="AF5" s="2">
        <v>363</v>
      </c>
      <c r="AG5" s="2">
        <v>367</v>
      </c>
      <c r="AH5" s="2">
        <v>368</v>
      </c>
      <c r="AI5" s="2">
        <v>366</v>
      </c>
      <c r="AJ5" s="2">
        <v>368</v>
      </c>
      <c r="AK5" s="2">
        <v>362</v>
      </c>
      <c r="AL5" s="2">
        <v>367</v>
      </c>
      <c r="AM5" s="2">
        <v>372</v>
      </c>
      <c r="AN5" s="2">
        <v>373</v>
      </c>
      <c r="AO5" s="2">
        <v>371</v>
      </c>
      <c r="AP5" s="2">
        <v>376</v>
      </c>
      <c r="AQ5" s="2">
        <v>378</v>
      </c>
      <c r="AR5" s="2">
        <v>376</v>
      </c>
      <c r="AS5" s="2">
        <v>388</v>
      </c>
      <c r="AT5" s="2">
        <v>394</v>
      </c>
      <c r="AU5" s="2">
        <v>402</v>
      </c>
      <c r="AV5" s="2">
        <v>409</v>
      </c>
      <c r="AW5" s="2">
        <v>409</v>
      </c>
      <c r="AX5" s="2">
        <v>413</v>
      </c>
      <c r="AY5" s="2">
        <v>422</v>
      </c>
      <c r="AZ5" s="2">
        <v>418</v>
      </c>
      <c r="BA5" s="25">
        <v>420</v>
      </c>
      <c r="BB5" s="25">
        <v>421</v>
      </c>
      <c r="BC5" s="25">
        <v>428</v>
      </c>
      <c r="BD5" s="25">
        <v>437</v>
      </c>
      <c r="BE5">
        <v>443</v>
      </c>
      <c r="BF5">
        <v>436</v>
      </c>
      <c r="BG5">
        <v>437</v>
      </c>
      <c r="BH5">
        <v>442</v>
      </c>
      <c r="BI5">
        <v>437</v>
      </c>
      <c r="BJ5">
        <v>439</v>
      </c>
      <c r="BK5">
        <v>436</v>
      </c>
      <c r="BL5">
        <v>427</v>
      </c>
      <c r="BM5" s="21"/>
    </row>
    <row r="6" spans="1:73" x14ac:dyDescent="0.2">
      <c r="A6">
        <v>11</v>
      </c>
      <c r="B6">
        <v>2</v>
      </c>
      <c r="C6" s="1">
        <v>11</v>
      </c>
      <c r="D6" s="3" t="s">
        <v>9</v>
      </c>
      <c r="E6" s="2">
        <f t="shared" si="0"/>
        <v>164</v>
      </c>
      <c r="F6" s="2">
        <f t="shared" si="1"/>
        <v>168</v>
      </c>
      <c r="G6" s="2">
        <f t="shared" si="2"/>
        <v>170.25</v>
      </c>
      <c r="H6" s="2">
        <f t="shared" si="3"/>
        <v>169.5</v>
      </c>
      <c r="I6" s="2">
        <f t="shared" si="4"/>
        <v>172.5</v>
      </c>
      <c r="J6" s="2">
        <f t="shared" si="5"/>
        <v>177.5</v>
      </c>
      <c r="K6" s="2">
        <f t="shared" si="6"/>
        <v>179.5</v>
      </c>
      <c r="L6" s="2">
        <f t="shared" si="7"/>
        <v>189.75</v>
      </c>
      <c r="M6" s="2">
        <f t="shared" si="8"/>
        <v>196.5</v>
      </c>
      <c r="N6" s="2">
        <f t="shared" si="9"/>
        <v>202.25</v>
      </c>
      <c r="O6" s="2">
        <f t="shared" si="10"/>
        <v>208.25</v>
      </c>
      <c r="P6" s="2">
        <f t="shared" si="11"/>
        <v>217</v>
      </c>
      <c r="Q6" s="2">
        <v>157</v>
      </c>
      <c r="R6" s="2">
        <v>162</v>
      </c>
      <c r="S6" s="2">
        <v>167</v>
      </c>
      <c r="T6" s="2">
        <v>170</v>
      </c>
      <c r="U6" s="2">
        <v>170</v>
      </c>
      <c r="V6" s="2">
        <v>169</v>
      </c>
      <c r="W6" s="2">
        <v>167</v>
      </c>
      <c r="X6" s="2">
        <v>166</v>
      </c>
      <c r="Y6" s="2">
        <v>167</v>
      </c>
      <c r="Z6" s="2">
        <v>167</v>
      </c>
      <c r="AA6" s="2">
        <v>175</v>
      </c>
      <c r="AB6" s="2">
        <v>172</v>
      </c>
      <c r="AC6" s="2">
        <v>168</v>
      </c>
      <c r="AD6" s="2">
        <v>167</v>
      </c>
      <c r="AE6" s="2">
        <v>171</v>
      </c>
      <c r="AF6" s="2">
        <v>172</v>
      </c>
      <c r="AG6" s="2">
        <v>171</v>
      </c>
      <c r="AH6" s="2">
        <v>172</v>
      </c>
      <c r="AI6" s="2">
        <v>174</v>
      </c>
      <c r="AJ6" s="2">
        <v>173</v>
      </c>
      <c r="AK6" s="2">
        <v>177</v>
      </c>
      <c r="AL6" s="2">
        <v>177</v>
      </c>
      <c r="AM6" s="2">
        <v>178</v>
      </c>
      <c r="AN6" s="2">
        <v>178</v>
      </c>
      <c r="AO6" s="2">
        <v>177</v>
      </c>
      <c r="AP6" s="2">
        <v>179</v>
      </c>
      <c r="AQ6" s="2">
        <v>182</v>
      </c>
      <c r="AR6" s="2">
        <v>180</v>
      </c>
      <c r="AS6" s="2">
        <v>182</v>
      </c>
      <c r="AT6" s="2">
        <v>187</v>
      </c>
      <c r="AU6" s="2">
        <v>193</v>
      </c>
      <c r="AV6" s="2">
        <v>197</v>
      </c>
      <c r="AW6" s="2">
        <v>197</v>
      </c>
      <c r="AX6" s="2">
        <v>195</v>
      </c>
      <c r="AY6" s="2">
        <v>197</v>
      </c>
      <c r="AZ6" s="2">
        <v>197</v>
      </c>
      <c r="BA6" s="25">
        <v>201</v>
      </c>
      <c r="BB6" s="25">
        <v>197</v>
      </c>
      <c r="BC6" s="25">
        <v>203</v>
      </c>
      <c r="BD6" s="25">
        <v>208</v>
      </c>
      <c r="BE6">
        <v>211</v>
      </c>
      <c r="BF6">
        <v>209</v>
      </c>
      <c r="BG6">
        <v>206</v>
      </c>
      <c r="BH6">
        <v>207</v>
      </c>
      <c r="BI6">
        <v>212</v>
      </c>
      <c r="BJ6">
        <v>216</v>
      </c>
      <c r="BK6">
        <v>220</v>
      </c>
      <c r="BL6">
        <v>220</v>
      </c>
      <c r="BM6" s="21"/>
    </row>
    <row r="7" spans="1:73" x14ac:dyDescent="0.2">
      <c r="A7">
        <v>11</v>
      </c>
      <c r="B7">
        <v>3</v>
      </c>
      <c r="C7" s="1">
        <v>111</v>
      </c>
      <c r="D7" t="s">
        <v>16</v>
      </c>
      <c r="E7" s="2">
        <f t="shared" si="0"/>
        <v>47.25</v>
      </c>
      <c r="F7" s="2">
        <f t="shared" si="1"/>
        <v>52.25</v>
      </c>
      <c r="G7" s="2">
        <f t="shared" si="2"/>
        <v>51</v>
      </c>
      <c r="H7" s="2">
        <f t="shared" si="3"/>
        <v>50.25</v>
      </c>
      <c r="I7" s="2">
        <f t="shared" si="4"/>
        <v>48.75</v>
      </c>
      <c r="J7" s="2">
        <f t="shared" si="5"/>
        <v>47.5</v>
      </c>
      <c r="K7" s="2">
        <f t="shared" si="6"/>
        <v>48</v>
      </c>
      <c r="L7" s="2">
        <f t="shared" si="7"/>
        <v>51.75</v>
      </c>
      <c r="M7" s="2">
        <f t="shared" si="8"/>
        <v>55.25</v>
      </c>
      <c r="N7" s="2">
        <f t="shared" si="9"/>
        <v>58.5</v>
      </c>
      <c r="O7" s="2">
        <f t="shared" si="10"/>
        <v>63.5</v>
      </c>
      <c r="P7" s="2">
        <f t="shared" si="11"/>
        <v>67.5</v>
      </c>
      <c r="Q7" s="2">
        <v>46</v>
      </c>
      <c r="R7" s="2">
        <v>46</v>
      </c>
      <c r="S7" s="2">
        <v>48</v>
      </c>
      <c r="T7" s="2">
        <v>49</v>
      </c>
      <c r="U7" s="2">
        <v>53</v>
      </c>
      <c r="V7" s="2">
        <v>52</v>
      </c>
      <c r="W7" s="2">
        <v>52</v>
      </c>
      <c r="X7" s="2">
        <v>52</v>
      </c>
      <c r="Y7" s="2">
        <v>51</v>
      </c>
      <c r="Z7" s="2">
        <v>51</v>
      </c>
      <c r="AA7" s="2">
        <v>52</v>
      </c>
      <c r="AB7" s="2">
        <v>50</v>
      </c>
      <c r="AC7" s="2">
        <v>50</v>
      </c>
      <c r="AD7" s="2">
        <v>50</v>
      </c>
      <c r="AE7" s="2">
        <v>51</v>
      </c>
      <c r="AF7" s="2">
        <v>50</v>
      </c>
      <c r="AG7" s="2">
        <v>50</v>
      </c>
      <c r="AH7" s="2">
        <v>49</v>
      </c>
      <c r="AI7" s="2">
        <v>49</v>
      </c>
      <c r="AJ7" s="2">
        <v>47</v>
      </c>
      <c r="AK7" s="2">
        <v>47</v>
      </c>
      <c r="AL7" s="2">
        <v>47</v>
      </c>
      <c r="AM7" s="2">
        <v>48</v>
      </c>
      <c r="AN7" s="2">
        <v>48</v>
      </c>
      <c r="AO7" s="2">
        <v>47</v>
      </c>
      <c r="AP7" s="2">
        <v>49</v>
      </c>
      <c r="AQ7" s="2">
        <v>49</v>
      </c>
      <c r="AR7" s="2">
        <v>47</v>
      </c>
      <c r="AS7" s="2">
        <v>50</v>
      </c>
      <c r="AT7" s="2">
        <v>51</v>
      </c>
      <c r="AU7" s="2">
        <v>53</v>
      </c>
      <c r="AV7" s="2">
        <v>53</v>
      </c>
      <c r="AW7" s="2">
        <v>56</v>
      </c>
      <c r="AX7" s="2">
        <v>55</v>
      </c>
      <c r="AY7" s="2">
        <v>55</v>
      </c>
      <c r="AZ7" s="2">
        <v>55</v>
      </c>
      <c r="BA7" s="25">
        <v>58</v>
      </c>
      <c r="BB7" s="25">
        <v>56</v>
      </c>
      <c r="BC7" s="25">
        <v>59</v>
      </c>
      <c r="BD7" s="25">
        <v>61</v>
      </c>
      <c r="BE7">
        <v>63</v>
      </c>
      <c r="BF7">
        <v>63</v>
      </c>
      <c r="BG7">
        <v>63</v>
      </c>
      <c r="BH7">
        <v>65</v>
      </c>
      <c r="BI7">
        <v>65</v>
      </c>
      <c r="BJ7">
        <v>68</v>
      </c>
      <c r="BK7">
        <v>69</v>
      </c>
      <c r="BL7">
        <v>68</v>
      </c>
      <c r="BM7" s="21"/>
    </row>
    <row r="8" spans="1:73" x14ac:dyDescent="0.2">
      <c r="A8">
        <v>11</v>
      </c>
      <c r="B8">
        <v>3</v>
      </c>
      <c r="C8" s="1">
        <v>112</v>
      </c>
      <c r="D8" t="s">
        <v>15</v>
      </c>
      <c r="E8" s="2">
        <f t="shared" si="0"/>
        <v>85.5</v>
      </c>
      <c r="F8" s="2">
        <f t="shared" si="1"/>
        <v>84.25</v>
      </c>
      <c r="G8" s="2">
        <f t="shared" si="2"/>
        <v>86.5</v>
      </c>
      <c r="H8" s="2">
        <f t="shared" si="3"/>
        <v>85.25</v>
      </c>
      <c r="I8" s="2">
        <f t="shared" si="4"/>
        <v>87.75</v>
      </c>
      <c r="J8" s="2">
        <f t="shared" si="5"/>
        <v>92.25</v>
      </c>
      <c r="K8" s="2">
        <f t="shared" si="6"/>
        <v>90.75</v>
      </c>
      <c r="L8" s="2">
        <f t="shared" si="7"/>
        <v>93.5</v>
      </c>
      <c r="M8" s="2">
        <f t="shared" si="8"/>
        <v>98.5</v>
      </c>
      <c r="N8" s="2">
        <f t="shared" si="9"/>
        <v>100.75</v>
      </c>
      <c r="O8" s="2">
        <f t="shared" si="10"/>
        <v>102.75</v>
      </c>
      <c r="P8" s="2">
        <f t="shared" si="11"/>
        <v>106.25</v>
      </c>
      <c r="Q8" s="2">
        <v>84</v>
      </c>
      <c r="R8" s="2">
        <v>86</v>
      </c>
      <c r="S8" s="2">
        <v>86</v>
      </c>
      <c r="T8" s="2">
        <v>86</v>
      </c>
      <c r="U8" s="2">
        <v>85</v>
      </c>
      <c r="V8" s="2">
        <v>85</v>
      </c>
      <c r="W8" s="2">
        <v>84</v>
      </c>
      <c r="X8" s="2">
        <v>83</v>
      </c>
      <c r="Y8" s="2">
        <v>84</v>
      </c>
      <c r="Z8" s="2">
        <v>84</v>
      </c>
      <c r="AA8" s="2">
        <v>89</v>
      </c>
      <c r="AB8" s="2">
        <v>89</v>
      </c>
      <c r="AC8" s="2">
        <v>84</v>
      </c>
      <c r="AD8" s="2">
        <v>84</v>
      </c>
      <c r="AE8" s="2">
        <v>86</v>
      </c>
      <c r="AF8" s="2">
        <v>87</v>
      </c>
      <c r="AG8" s="2">
        <v>85</v>
      </c>
      <c r="AH8" s="2">
        <v>87</v>
      </c>
      <c r="AI8" s="2">
        <v>90</v>
      </c>
      <c r="AJ8" s="2">
        <v>89</v>
      </c>
      <c r="AK8" s="2">
        <v>93</v>
      </c>
      <c r="AL8" s="2">
        <v>92</v>
      </c>
      <c r="AM8" s="2">
        <v>92</v>
      </c>
      <c r="AN8" s="2">
        <v>92</v>
      </c>
      <c r="AO8" s="2">
        <v>90</v>
      </c>
      <c r="AP8" s="2">
        <v>90</v>
      </c>
      <c r="AQ8" s="2">
        <v>92</v>
      </c>
      <c r="AR8" s="2">
        <v>91</v>
      </c>
      <c r="AS8" s="2">
        <v>90</v>
      </c>
      <c r="AT8" s="2">
        <v>92</v>
      </c>
      <c r="AU8" s="2">
        <v>95</v>
      </c>
      <c r="AV8" s="2">
        <v>97</v>
      </c>
      <c r="AW8" s="2">
        <v>96</v>
      </c>
      <c r="AX8" s="2">
        <v>97</v>
      </c>
      <c r="AY8" s="2">
        <v>100</v>
      </c>
      <c r="AZ8" s="2">
        <v>101</v>
      </c>
      <c r="BA8" s="25">
        <v>101</v>
      </c>
      <c r="BB8" s="25">
        <v>99</v>
      </c>
      <c r="BC8" s="25">
        <v>100</v>
      </c>
      <c r="BD8" s="25">
        <v>103</v>
      </c>
      <c r="BE8">
        <v>106</v>
      </c>
      <c r="BF8">
        <v>104</v>
      </c>
      <c r="BG8">
        <v>101</v>
      </c>
      <c r="BH8">
        <v>100</v>
      </c>
      <c r="BI8">
        <v>103</v>
      </c>
      <c r="BJ8">
        <v>106</v>
      </c>
      <c r="BK8">
        <v>108</v>
      </c>
      <c r="BL8">
        <v>108</v>
      </c>
      <c r="BM8" s="21"/>
    </row>
    <row r="9" spans="1:73" x14ac:dyDescent="0.2">
      <c r="A9">
        <v>11</v>
      </c>
      <c r="B9">
        <v>3</v>
      </c>
      <c r="C9" s="1">
        <v>114</v>
      </c>
      <c r="D9" t="s">
        <v>14</v>
      </c>
      <c r="E9" s="2"/>
      <c r="F9" s="2"/>
      <c r="G9" s="2"/>
      <c r="H9" s="2">
        <f t="shared" si="3"/>
        <v>3</v>
      </c>
      <c r="I9" s="2"/>
      <c r="J9" s="2"/>
      <c r="K9" s="2"/>
      <c r="L9" s="2">
        <f t="shared" si="7"/>
        <v>3.75</v>
      </c>
      <c r="M9" s="2">
        <f t="shared" si="8"/>
        <v>4</v>
      </c>
      <c r="N9" s="2">
        <f t="shared" si="9"/>
        <v>3</v>
      </c>
      <c r="O9" s="2">
        <f t="shared" si="10"/>
        <v>3</v>
      </c>
      <c r="P9" s="2">
        <f t="shared" si="11"/>
        <v>3</v>
      </c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>
        <v>3</v>
      </c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>
        <v>3</v>
      </c>
      <c r="AT9" s="2">
        <v>4</v>
      </c>
      <c r="AU9" s="2">
        <v>4</v>
      </c>
      <c r="AV9" s="2">
        <v>4</v>
      </c>
      <c r="AW9" s="2">
        <v>4</v>
      </c>
      <c r="AX9" s="2">
        <v>4</v>
      </c>
      <c r="AY9" s="2">
        <v>4</v>
      </c>
      <c r="AZ9" s="2">
        <v>4</v>
      </c>
      <c r="BA9" s="25"/>
      <c r="BB9" s="25"/>
      <c r="BC9" s="25">
        <v>3</v>
      </c>
      <c r="BD9" s="25">
        <v>3</v>
      </c>
      <c r="BF9">
        <v>3</v>
      </c>
      <c r="BG9">
        <v>3</v>
      </c>
      <c r="BH9">
        <v>3</v>
      </c>
      <c r="BI9">
        <v>3</v>
      </c>
      <c r="BJ9">
        <v>3</v>
      </c>
      <c r="BK9">
        <v>3</v>
      </c>
      <c r="BL9">
        <v>3</v>
      </c>
      <c r="BM9" s="21"/>
    </row>
    <row r="10" spans="1:73" x14ac:dyDescent="0.2">
      <c r="A10">
        <v>11</v>
      </c>
      <c r="B10">
        <v>3</v>
      </c>
      <c r="C10" s="1">
        <v>115</v>
      </c>
      <c r="D10" t="s">
        <v>13</v>
      </c>
      <c r="E10" s="2">
        <f t="shared" si="0"/>
        <v>30.25</v>
      </c>
      <c r="F10" s="2">
        <f t="shared" si="1"/>
        <v>30.5</v>
      </c>
      <c r="G10" s="2">
        <f t="shared" si="2"/>
        <v>31.75</v>
      </c>
      <c r="H10" s="2">
        <f t="shared" si="3"/>
        <v>31.75</v>
      </c>
      <c r="I10" s="2">
        <f t="shared" si="4"/>
        <v>35.5</v>
      </c>
      <c r="J10" s="2">
        <f t="shared" si="5"/>
        <v>36</v>
      </c>
      <c r="K10" s="2">
        <f t="shared" si="6"/>
        <v>38.75</v>
      </c>
      <c r="L10" s="2">
        <f t="shared" si="7"/>
        <v>40.75</v>
      </c>
      <c r="M10" s="2">
        <f t="shared" si="8"/>
        <v>38.75</v>
      </c>
      <c r="N10" s="2">
        <f t="shared" si="9"/>
        <v>40.5</v>
      </c>
      <c r="O10" s="2">
        <f t="shared" si="10"/>
        <v>38.25</v>
      </c>
      <c r="P10" s="2">
        <f t="shared" si="11"/>
        <v>39.75</v>
      </c>
      <c r="Q10" s="2">
        <v>26</v>
      </c>
      <c r="R10" s="2">
        <v>29</v>
      </c>
      <c r="S10" s="2">
        <v>32</v>
      </c>
      <c r="T10" s="2">
        <v>34</v>
      </c>
      <c r="U10" s="2">
        <v>31</v>
      </c>
      <c r="V10" s="2">
        <v>31</v>
      </c>
      <c r="W10" s="2">
        <v>30</v>
      </c>
      <c r="X10" s="2">
        <v>30</v>
      </c>
      <c r="Y10" s="2">
        <v>31</v>
      </c>
      <c r="Z10" s="2">
        <v>31</v>
      </c>
      <c r="AA10" s="2">
        <v>33</v>
      </c>
      <c r="AB10" s="2">
        <v>32</v>
      </c>
      <c r="AC10" s="2">
        <v>31</v>
      </c>
      <c r="AD10" s="2">
        <v>31</v>
      </c>
      <c r="AE10" s="2">
        <v>32</v>
      </c>
      <c r="AF10" s="2">
        <v>33</v>
      </c>
      <c r="AG10" s="2">
        <v>35</v>
      </c>
      <c r="AH10" s="2">
        <v>35</v>
      </c>
      <c r="AI10" s="2">
        <v>35</v>
      </c>
      <c r="AJ10" s="2">
        <v>37</v>
      </c>
      <c r="AK10" s="2">
        <v>36</v>
      </c>
      <c r="AL10" s="2">
        <v>36</v>
      </c>
      <c r="AM10" s="2">
        <v>36</v>
      </c>
      <c r="AN10" s="2">
        <v>36</v>
      </c>
      <c r="AO10" s="2">
        <v>38</v>
      </c>
      <c r="AP10" s="2">
        <v>38</v>
      </c>
      <c r="AQ10" s="2">
        <v>39</v>
      </c>
      <c r="AR10" s="2">
        <v>40</v>
      </c>
      <c r="AS10" s="2">
        <v>39</v>
      </c>
      <c r="AT10" s="2">
        <v>40</v>
      </c>
      <c r="AU10" s="2">
        <v>41</v>
      </c>
      <c r="AV10" s="2">
        <v>43</v>
      </c>
      <c r="AW10" s="2">
        <v>41</v>
      </c>
      <c r="AX10" s="2">
        <v>39</v>
      </c>
      <c r="AY10" s="2">
        <v>38</v>
      </c>
      <c r="AZ10" s="2">
        <v>37</v>
      </c>
      <c r="BA10" s="25">
        <v>40</v>
      </c>
      <c r="BB10" s="25">
        <v>40</v>
      </c>
      <c r="BC10" s="25">
        <v>41</v>
      </c>
      <c r="BD10" s="25">
        <v>41</v>
      </c>
      <c r="BE10">
        <v>39</v>
      </c>
      <c r="BF10">
        <v>38</v>
      </c>
      <c r="BG10">
        <v>38</v>
      </c>
      <c r="BH10">
        <v>38</v>
      </c>
      <c r="BI10">
        <v>40</v>
      </c>
      <c r="BJ10">
        <v>38</v>
      </c>
      <c r="BK10">
        <v>40</v>
      </c>
      <c r="BL10">
        <v>41</v>
      </c>
      <c r="BM10" s="21"/>
    </row>
    <row r="11" spans="1:73" x14ac:dyDescent="0.2">
      <c r="A11">
        <v>21</v>
      </c>
      <c r="B11">
        <v>2</v>
      </c>
      <c r="C11" s="1">
        <v>21</v>
      </c>
      <c r="D11" s="3" t="s">
        <v>10</v>
      </c>
      <c r="E11" s="2">
        <f t="shared" si="0"/>
        <v>152.75</v>
      </c>
      <c r="F11" s="2">
        <f t="shared" si="1"/>
        <v>166.25</v>
      </c>
      <c r="G11" s="2">
        <f t="shared" si="2"/>
        <v>177.75</v>
      </c>
      <c r="H11" s="2">
        <f t="shared" si="3"/>
        <v>186.25</v>
      </c>
      <c r="I11" s="2">
        <f t="shared" si="4"/>
        <v>194.75</v>
      </c>
      <c r="J11" s="2">
        <f t="shared" si="5"/>
        <v>191</v>
      </c>
      <c r="K11" s="2">
        <f t="shared" si="6"/>
        <v>195.75</v>
      </c>
      <c r="L11" s="2">
        <f t="shared" si="7"/>
        <v>208.5</v>
      </c>
      <c r="M11" s="2">
        <f t="shared" si="8"/>
        <v>219</v>
      </c>
      <c r="N11" s="2">
        <f t="shared" si="9"/>
        <v>224.25</v>
      </c>
      <c r="O11" s="2">
        <f t="shared" si="10"/>
        <v>231.25</v>
      </c>
      <c r="P11" s="2">
        <f t="shared" si="11"/>
        <v>217.75</v>
      </c>
      <c r="Q11" s="2">
        <v>150</v>
      </c>
      <c r="R11" s="2">
        <v>153</v>
      </c>
      <c r="S11" s="2">
        <v>156</v>
      </c>
      <c r="T11" s="2">
        <v>152</v>
      </c>
      <c r="U11" s="2">
        <v>165</v>
      </c>
      <c r="V11" s="2">
        <v>168</v>
      </c>
      <c r="W11" s="2">
        <v>166</v>
      </c>
      <c r="X11" s="2">
        <v>166</v>
      </c>
      <c r="Y11" s="2">
        <v>173</v>
      </c>
      <c r="Z11" s="2">
        <v>172</v>
      </c>
      <c r="AA11" s="2">
        <v>181</v>
      </c>
      <c r="AB11" s="2">
        <v>185</v>
      </c>
      <c r="AC11" s="2">
        <v>181</v>
      </c>
      <c r="AD11" s="2">
        <v>183</v>
      </c>
      <c r="AE11" s="2">
        <v>190</v>
      </c>
      <c r="AF11" s="2">
        <v>191</v>
      </c>
      <c r="AG11" s="2">
        <v>196</v>
      </c>
      <c r="AH11" s="2">
        <v>196</v>
      </c>
      <c r="AI11" s="2">
        <v>192</v>
      </c>
      <c r="AJ11" s="2">
        <v>195</v>
      </c>
      <c r="AK11" s="2">
        <v>185</v>
      </c>
      <c r="AL11" s="2">
        <v>190</v>
      </c>
      <c r="AM11" s="2">
        <v>194</v>
      </c>
      <c r="AN11" s="2">
        <v>195</v>
      </c>
      <c r="AO11" s="2">
        <v>194</v>
      </c>
      <c r="AP11" s="2">
        <v>197</v>
      </c>
      <c r="AQ11" s="2">
        <v>196</v>
      </c>
      <c r="AR11" s="2">
        <v>196</v>
      </c>
      <c r="AS11" s="2">
        <v>206</v>
      </c>
      <c r="AT11" s="2">
        <v>207</v>
      </c>
      <c r="AU11" s="2">
        <v>209</v>
      </c>
      <c r="AV11" s="2">
        <v>212</v>
      </c>
      <c r="AW11" s="2">
        <v>212</v>
      </c>
      <c r="AX11" s="2">
        <v>218</v>
      </c>
      <c r="AY11" s="2">
        <v>225</v>
      </c>
      <c r="AZ11" s="2">
        <v>221</v>
      </c>
      <c r="BA11" s="25">
        <v>219</v>
      </c>
      <c r="BB11" s="25">
        <v>224</v>
      </c>
      <c r="BC11" s="25">
        <v>225</v>
      </c>
      <c r="BD11" s="25">
        <v>229</v>
      </c>
      <c r="BE11">
        <v>232</v>
      </c>
      <c r="BF11">
        <v>227</v>
      </c>
      <c r="BG11">
        <v>231</v>
      </c>
      <c r="BH11">
        <v>235</v>
      </c>
      <c r="BI11">
        <v>225</v>
      </c>
      <c r="BJ11">
        <v>223</v>
      </c>
      <c r="BK11">
        <v>216</v>
      </c>
      <c r="BL11">
        <v>207</v>
      </c>
      <c r="BM11" s="21"/>
    </row>
    <row r="12" spans="1:73" x14ac:dyDescent="0.2">
      <c r="A12">
        <v>21</v>
      </c>
      <c r="B12">
        <v>3</v>
      </c>
      <c r="C12" s="1">
        <v>211</v>
      </c>
      <c r="D12" t="s">
        <v>19</v>
      </c>
      <c r="E12" s="2">
        <f t="shared" si="0"/>
        <v>81</v>
      </c>
      <c r="F12" s="2">
        <f t="shared" si="1"/>
        <v>83.25</v>
      </c>
      <c r="G12" s="2">
        <f t="shared" si="2"/>
        <v>95.5</v>
      </c>
      <c r="H12" s="2">
        <f t="shared" si="3"/>
        <v>106.75</v>
      </c>
      <c r="I12" s="2">
        <f t="shared" si="4"/>
        <v>111.25</v>
      </c>
      <c r="J12" s="2">
        <f t="shared" si="5"/>
        <v>109</v>
      </c>
      <c r="K12" s="2">
        <f t="shared" si="6"/>
        <v>106</v>
      </c>
      <c r="L12" s="2">
        <f t="shared" si="7"/>
        <v>108.5</v>
      </c>
      <c r="M12" s="2">
        <f t="shared" si="8"/>
        <v>112.75</v>
      </c>
      <c r="N12" s="2">
        <f t="shared" si="9"/>
        <v>115.5</v>
      </c>
      <c r="O12" s="2">
        <f t="shared" si="10"/>
        <v>111.25</v>
      </c>
      <c r="P12" s="2">
        <f t="shared" si="11"/>
        <v>102.25</v>
      </c>
      <c r="Q12" s="2">
        <v>80</v>
      </c>
      <c r="R12" s="2">
        <v>82</v>
      </c>
      <c r="S12" s="2">
        <v>83</v>
      </c>
      <c r="T12" s="2">
        <v>79</v>
      </c>
      <c r="U12" s="2">
        <v>81</v>
      </c>
      <c r="V12" s="2">
        <v>83</v>
      </c>
      <c r="W12" s="2">
        <v>84</v>
      </c>
      <c r="X12" s="2">
        <v>85</v>
      </c>
      <c r="Y12" s="2">
        <v>89</v>
      </c>
      <c r="Z12" s="2">
        <v>91</v>
      </c>
      <c r="AA12" s="2">
        <v>99</v>
      </c>
      <c r="AB12" s="2">
        <v>103</v>
      </c>
      <c r="AC12" s="2">
        <v>104</v>
      </c>
      <c r="AD12" s="2">
        <v>106</v>
      </c>
      <c r="AE12" s="2">
        <v>108</v>
      </c>
      <c r="AF12" s="2">
        <v>109</v>
      </c>
      <c r="AG12" s="2">
        <v>112</v>
      </c>
      <c r="AH12" s="2">
        <v>111</v>
      </c>
      <c r="AI12" s="2">
        <v>111</v>
      </c>
      <c r="AJ12" s="2">
        <v>111</v>
      </c>
      <c r="AK12" s="2">
        <v>107</v>
      </c>
      <c r="AL12" s="2">
        <v>109</v>
      </c>
      <c r="AM12" s="2">
        <v>110</v>
      </c>
      <c r="AN12" s="2">
        <v>110</v>
      </c>
      <c r="AO12" s="2">
        <v>107</v>
      </c>
      <c r="AP12" s="2">
        <v>106</v>
      </c>
      <c r="AQ12" s="2">
        <v>104</v>
      </c>
      <c r="AR12" s="2">
        <v>107</v>
      </c>
      <c r="AS12" s="2">
        <v>110</v>
      </c>
      <c r="AT12" s="2">
        <v>108</v>
      </c>
      <c r="AU12" s="2">
        <v>109</v>
      </c>
      <c r="AV12" s="2">
        <v>107</v>
      </c>
      <c r="AW12" s="2">
        <v>109</v>
      </c>
      <c r="AX12" s="2">
        <v>112</v>
      </c>
      <c r="AY12" s="2">
        <v>115</v>
      </c>
      <c r="AZ12" s="2">
        <v>115</v>
      </c>
      <c r="BA12" s="25">
        <v>116</v>
      </c>
      <c r="BB12" s="25">
        <v>117</v>
      </c>
      <c r="BC12" s="25">
        <v>114</v>
      </c>
      <c r="BD12" s="25">
        <v>115</v>
      </c>
      <c r="BE12">
        <v>114</v>
      </c>
      <c r="BF12">
        <v>111</v>
      </c>
      <c r="BG12">
        <v>109</v>
      </c>
      <c r="BH12">
        <v>111</v>
      </c>
      <c r="BI12">
        <v>106</v>
      </c>
      <c r="BJ12">
        <v>105</v>
      </c>
      <c r="BK12">
        <v>101</v>
      </c>
      <c r="BL12">
        <v>97</v>
      </c>
      <c r="BM12" s="21"/>
    </row>
    <row r="13" spans="1:73" x14ac:dyDescent="0.2">
      <c r="A13">
        <v>21</v>
      </c>
      <c r="B13">
        <v>3</v>
      </c>
      <c r="C13" s="1">
        <v>212</v>
      </c>
      <c r="D13" t="s">
        <v>18</v>
      </c>
      <c r="E13" s="2">
        <f t="shared" si="0"/>
        <v>31.75</v>
      </c>
      <c r="F13" s="2">
        <f t="shared" si="1"/>
        <v>33.5</v>
      </c>
      <c r="G13" s="2">
        <f t="shared" si="2"/>
        <v>32</v>
      </c>
      <c r="H13" s="2">
        <f t="shared" si="3"/>
        <v>32</v>
      </c>
      <c r="I13" s="2">
        <f t="shared" si="4"/>
        <v>33.75</v>
      </c>
      <c r="J13" s="2">
        <f t="shared" si="5"/>
        <v>32</v>
      </c>
      <c r="K13" s="2">
        <f t="shared" si="6"/>
        <v>33.25</v>
      </c>
      <c r="L13" s="2">
        <f t="shared" si="7"/>
        <v>34</v>
      </c>
      <c r="M13" s="2">
        <f t="shared" si="8"/>
        <v>30.75</v>
      </c>
      <c r="N13" s="2">
        <f t="shared" si="9"/>
        <v>27.25</v>
      </c>
      <c r="O13" s="2">
        <f t="shared" si="10"/>
        <v>28.25</v>
      </c>
      <c r="P13" s="2">
        <f t="shared" si="11"/>
        <v>31.75</v>
      </c>
      <c r="Q13" s="2">
        <v>31</v>
      </c>
      <c r="R13" s="2">
        <v>31</v>
      </c>
      <c r="S13" s="2">
        <v>33</v>
      </c>
      <c r="T13" s="2">
        <v>32</v>
      </c>
      <c r="U13" s="2">
        <v>35</v>
      </c>
      <c r="V13" s="2">
        <v>35</v>
      </c>
      <c r="W13" s="2">
        <v>32</v>
      </c>
      <c r="X13" s="2">
        <v>32</v>
      </c>
      <c r="Y13" s="2">
        <v>32</v>
      </c>
      <c r="Z13" s="2">
        <v>32</v>
      </c>
      <c r="AA13" s="2">
        <v>32</v>
      </c>
      <c r="AB13" s="2">
        <v>32</v>
      </c>
      <c r="AC13" s="2">
        <v>32</v>
      </c>
      <c r="AD13" s="2">
        <v>31</v>
      </c>
      <c r="AE13" s="2">
        <v>32</v>
      </c>
      <c r="AF13" s="2">
        <v>33</v>
      </c>
      <c r="AG13" s="2">
        <v>33</v>
      </c>
      <c r="AH13" s="2">
        <v>34</v>
      </c>
      <c r="AI13" s="2">
        <v>34</v>
      </c>
      <c r="AJ13" s="2">
        <v>34</v>
      </c>
      <c r="AK13" s="2">
        <v>31</v>
      </c>
      <c r="AL13" s="2">
        <v>32</v>
      </c>
      <c r="AM13" s="2">
        <v>32</v>
      </c>
      <c r="AN13" s="2">
        <v>33</v>
      </c>
      <c r="AO13" s="2">
        <v>34</v>
      </c>
      <c r="AP13" s="2">
        <v>33</v>
      </c>
      <c r="AQ13" s="2">
        <v>34</v>
      </c>
      <c r="AR13" s="2">
        <v>32</v>
      </c>
      <c r="AS13" s="2">
        <v>34</v>
      </c>
      <c r="AT13" s="2">
        <v>35</v>
      </c>
      <c r="AU13" s="2">
        <v>33</v>
      </c>
      <c r="AV13" s="2">
        <v>34</v>
      </c>
      <c r="AW13" s="2">
        <v>31</v>
      </c>
      <c r="AX13" s="2">
        <v>31</v>
      </c>
      <c r="AY13" s="2">
        <v>31</v>
      </c>
      <c r="AZ13" s="2">
        <v>30</v>
      </c>
      <c r="BA13" s="25">
        <v>28</v>
      </c>
      <c r="BB13" s="25">
        <v>27</v>
      </c>
      <c r="BC13" s="25">
        <v>27</v>
      </c>
      <c r="BD13" s="25">
        <v>27</v>
      </c>
      <c r="BE13">
        <v>26</v>
      </c>
      <c r="BF13">
        <v>26</v>
      </c>
      <c r="BG13">
        <v>30</v>
      </c>
      <c r="BH13">
        <v>31</v>
      </c>
      <c r="BI13">
        <v>32</v>
      </c>
      <c r="BJ13">
        <v>31</v>
      </c>
      <c r="BK13">
        <v>32</v>
      </c>
      <c r="BL13">
        <v>32</v>
      </c>
      <c r="BM13" s="21"/>
    </row>
    <row r="14" spans="1:73" x14ac:dyDescent="0.2">
      <c r="A14">
        <v>21</v>
      </c>
      <c r="B14">
        <v>3</v>
      </c>
      <c r="C14" s="1">
        <v>213</v>
      </c>
      <c r="D14" t="s">
        <v>17</v>
      </c>
      <c r="E14" s="2">
        <f t="shared" si="0"/>
        <v>40</v>
      </c>
      <c r="F14" s="2">
        <f t="shared" si="1"/>
        <v>49.5</v>
      </c>
      <c r="G14" s="2">
        <f t="shared" si="2"/>
        <v>50.25</v>
      </c>
      <c r="H14" s="2">
        <f t="shared" si="3"/>
        <v>47.5</v>
      </c>
      <c r="I14" s="2">
        <f t="shared" si="4"/>
        <v>49.75</v>
      </c>
      <c r="J14" s="2">
        <f t="shared" si="5"/>
        <v>50</v>
      </c>
      <c r="K14" s="2">
        <f t="shared" si="6"/>
        <v>56.5</v>
      </c>
      <c r="L14" s="2">
        <f t="shared" si="7"/>
        <v>66</v>
      </c>
      <c r="M14" s="2">
        <f t="shared" si="8"/>
        <v>75.5</v>
      </c>
      <c r="N14" s="2">
        <f t="shared" si="9"/>
        <v>81.5</v>
      </c>
      <c r="O14" s="2">
        <f t="shared" si="10"/>
        <v>91.75</v>
      </c>
      <c r="P14" s="2">
        <f t="shared" si="11"/>
        <v>83.75</v>
      </c>
      <c r="Q14" s="2">
        <v>39</v>
      </c>
      <c r="R14" s="2">
        <v>40</v>
      </c>
      <c r="S14" s="2">
        <v>40</v>
      </c>
      <c r="T14" s="2">
        <v>41</v>
      </c>
      <c r="U14" s="2">
        <v>49</v>
      </c>
      <c r="V14" s="2">
        <v>50</v>
      </c>
      <c r="W14" s="2">
        <v>50</v>
      </c>
      <c r="X14" s="2">
        <v>49</v>
      </c>
      <c r="Y14" s="2">
        <v>52</v>
      </c>
      <c r="Z14" s="2">
        <v>49</v>
      </c>
      <c r="AA14" s="2">
        <v>50</v>
      </c>
      <c r="AB14" s="2">
        <v>50</v>
      </c>
      <c r="AC14" s="2">
        <v>45</v>
      </c>
      <c r="AD14" s="2">
        <v>46</v>
      </c>
      <c r="AE14" s="2">
        <v>50</v>
      </c>
      <c r="AF14" s="2">
        <v>49</v>
      </c>
      <c r="AG14" s="2">
        <v>51</v>
      </c>
      <c r="AH14" s="2">
        <v>51</v>
      </c>
      <c r="AI14" s="2">
        <v>47</v>
      </c>
      <c r="AJ14" s="2">
        <v>50</v>
      </c>
      <c r="AK14" s="2">
        <v>47</v>
      </c>
      <c r="AL14" s="2">
        <v>49</v>
      </c>
      <c r="AM14" s="2">
        <v>52</v>
      </c>
      <c r="AN14" s="2">
        <v>52</v>
      </c>
      <c r="AO14" s="2">
        <v>53</v>
      </c>
      <c r="AP14" s="2">
        <v>58</v>
      </c>
      <c r="AQ14" s="2">
        <v>58</v>
      </c>
      <c r="AR14" s="2">
        <v>57</v>
      </c>
      <c r="AS14" s="2">
        <v>62</v>
      </c>
      <c r="AT14" s="2">
        <v>64</v>
      </c>
      <c r="AU14" s="2">
        <v>67</v>
      </c>
      <c r="AV14" s="2">
        <v>71</v>
      </c>
      <c r="AW14" s="2">
        <v>72</v>
      </c>
      <c r="AX14" s="2">
        <v>75</v>
      </c>
      <c r="AY14" s="2">
        <v>79</v>
      </c>
      <c r="AZ14" s="2">
        <v>76</v>
      </c>
      <c r="BA14" s="25">
        <v>75</v>
      </c>
      <c r="BB14" s="25">
        <v>80</v>
      </c>
      <c r="BC14" s="25">
        <v>84</v>
      </c>
      <c r="BD14" s="25">
        <v>87</v>
      </c>
      <c r="BE14">
        <v>92</v>
      </c>
      <c r="BF14">
        <v>90</v>
      </c>
      <c r="BG14">
        <v>92</v>
      </c>
      <c r="BH14">
        <v>93</v>
      </c>
      <c r="BI14">
        <v>87</v>
      </c>
      <c r="BJ14">
        <v>87</v>
      </c>
      <c r="BK14">
        <v>83</v>
      </c>
      <c r="BL14">
        <v>78</v>
      </c>
      <c r="BM14" s="21"/>
    </row>
    <row r="15" spans="1:73" x14ac:dyDescent="0.2">
      <c r="A15">
        <v>23</v>
      </c>
      <c r="B15">
        <v>2</v>
      </c>
      <c r="C15" s="1">
        <v>23</v>
      </c>
      <c r="D15" s="3" t="s">
        <v>11</v>
      </c>
      <c r="E15" s="2">
        <f t="shared" si="0"/>
        <v>3229.5</v>
      </c>
      <c r="F15" s="2">
        <f t="shared" si="1"/>
        <v>3358.5</v>
      </c>
      <c r="G15" s="2">
        <f t="shared" si="2"/>
        <v>3665</v>
      </c>
      <c r="H15" s="2">
        <f t="shared" si="3"/>
        <v>3629.75</v>
      </c>
      <c r="I15" s="2">
        <f t="shared" si="4"/>
        <v>3563.25</v>
      </c>
      <c r="J15" s="2">
        <f t="shared" si="5"/>
        <v>3491.25</v>
      </c>
      <c r="K15" s="2">
        <f t="shared" si="6"/>
        <v>3434</v>
      </c>
      <c r="L15" s="2">
        <f t="shared" si="7"/>
        <v>3478</v>
      </c>
      <c r="M15" s="2">
        <f t="shared" si="8"/>
        <v>3589.5</v>
      </c>
      <c r="N15" s="2">
        <f t="shared" si="9"/>
        <v>3743.25</v>
      </c>
      <c r="O15" s="2">
        <f t="shared" si="10"/>
        <v>3956.25</v>
      </c>
      <c r="P15" s="2">
        <f t="shared" si="11"/>
        <v>4251.75</v>
      </c>
      <c r="Q15" s="2">
        <v>3204</v>
      </c>
      <c r="R15" s="2">
        <v>3210</v>
      </c>
      <c r="S15" s="2">
        <v>3256</v>
      </c>
      <c r="T15" s="2">
        <v>3248</v>
      </c>
      <c r="U15" s="2">
        <v>3338</v>
      </c>
      <c r="V15" s="2">
        <v>3345</v>
      </c>
      <c r="W15" s="2">
        <v>3363</v>
      </c>
      <c r="X15" s="2">
        <v>3388</v>
      </c>
      <c r="Y15" s="2">
        <v>3620</v>
      </c>
      <c r="Z15" s="2">
        <v>3647</v>
      </c>
      <c r="AA15" s="2">
        <v>3692</v>
      </c>
      <c r="AB15" s="2">
        <v>3701</v>
      </c>
      <c r="AC15" s="2">
        <v>3601</v>
      </c>
      <c r="AD15" s="2">
        <v>3610</v>
      </c>
      <c r="AE15" s="2">
        <v>3656</v>
      </c>
      <c r="AF15" s="2">
        <v>3652</v>
      </c>
      <c r="AG15" s="2">
        <v>3611</v>
      </c>
      <c r="AH15" s="2">
        <v>3562</v>
      </c>
      <c r="AI15" s="2">
        <v>3545</v>
      </c>
      <c r="AJ15" s="2">
        <v>3535</v>
      </c>
      <c r="AK15" s="2">
        <v>3523</v>
      </c>
      <c r="AL15" s="2">
        <v>3480</v>
      </c>
      <c r="AM15" s="2">
        <v>3479</v>
      </c>
      <c r="AN15" s="2">
        <v>3483</v>
      </c>
      <c r="AO15" s="2">
        <v>3448</v>
      </c>
      <c r="AP15" s="2">
        <v>3414</v>
      </c>
      <c r="AQ15" s="2">
        <v>3426</v>
      </c>
      <c r="AR15" s="2">
        <v>3448</v>
      </c>
      <c r="AS15" s="2">
        <v>3468</v>
      </c>
      <c r="AT15" s="2">
        <v>3452</v>
      </c>
      <c r="AU15" s="2">
        <v>3474</v>
      </c>
      <c r="AV15" s="2">
        <v>3518</v>
      </c>
      <c r="AW15" s="2">
        <v>3543</v>
      </c>
      <c r="AX15" s="2">
        <v>3571</v>
      </c>
      <c r="AY15" s="2">
        <v>3606</v>
      </c>
      <c r="AZ15" s="2">
        <v>3638</v>
      </c>
      <c r="BA15" s="24">
        <v>3686</v>
      </c>
      <c r="BB15" s="24">
        <v>3705</v>
      </c>
      <c r="BC15" s="24">
        <v>3771</v>
      </c>
      <c r="BD15" s="24">
        <v>3811</v>
      </c>
      <c r="BE15" s="21">
        <v>3880</v>
      </c>
      <c r="BF15" s="21">
        <v>3946</v>
      </c>
      <c r="BG15" s="21">
        <v>3984</v>
      </c>
      <c r="BH15" s="21">
        <v>4015</v>
      </c>
      <c r="BI15" s="21">
        <v>4148</v>
      </c>
      <c r="BJ15" s="21">
        <v>4227</v>
      </c>
      <c r="BK15" s="21">
        <v>4299</v>
      </c>
      <c r="BL15" s="21">
        <v>4333</v>
      </c>
      <c r="BM15" s="21"/>
      <c r="BN15" s="21"/>
      <c r="BO15" s="21"/>
      <c r="BP15" s="21"/>
      <c r="BQ15" s="21"/>
      <c r="BR15" s="21"/>
      <c r="BS15" s="21"/>
      <c r="BT15" s="21"/>
      <c r="BU15" s="21"/>
    </row>
    <row r="16" spans="1:73" x14ac:dyDescent="0.2">
      <c r="A16">
        <v>23</v>
      </c>
      <c r="B16">
        <v>3</v>
      </c>
      <c r="C16" s="1">
        <v>236</v>
      </c>
      <c r="D16" t="s">
        <v>22</v>
      </c>
      <c r="E16" s="2">
        <f t="shared" si="0"/>
        <v>987.5</v>
      </c>
      <c r="F16" s="2">
        <f t="shared" si="1"/>
        <v>1055.25</v>
      </c>
      <c r="G16" s="2">
        <f t="shared" si="2"/>
        <v>1160.75</v>
      </c>
      <c r="H16" s="2">
        <f t="shared" si="3"/>
        <v>1138.5</v>
      </c>
      <c r="I16" s="2">
        <f t="shared" si="4"/>
        <v>1121.75</v>
      </c>
      <c r="J16" s="2">
        <f t="shared" si="5"/>
        <v>1079.75</v>
      </c>
      <c r="K16" s="2">
        <f t="shared" si="6"/>
        <v>1042.25</v>
      </c>
      <c r="L16" s="2">
        <f t="shared" si="7"/>
        <v>1057</v>
      </c>
      <c r="M16" s="2">
        <f t="shared" si="8"/>
        <v>1090.25</v>
      </c>
      <c r="N16" s="2">
        <f t="shared" si="9"/>
        <v>1124.5</v>
      </c>
      <c r="O16" s="2">
        <f t="shared" si="10"/>
        <v>1191.5</v>
      </c>
      <c r="P16" s="2">
        <f t="shared" si="11"/>
        <v>1288.25</v>
      </c>
      <c r="Q16" s="2">
        <v>974</v>
      </c>
      <c r="R16" s="2">
        <v>969</v>
      </c>
      <c r="S16" s="2">
        <v>995</v>
      </c>
      <c r="T16" s="2">
        <v>1012</v>
      </c>
      <c r="U16" s="2">
        <v>1049</v>
      </c>
      <c r="V16" s="2">
        <v>1043</v>
      </c>
      <c r="W16" s="2">
        <v>1051</v>
      </c>
      <c r="X16" s="2">
        <v>1078</v>
      </c>
      <c r="Y16" s="2">
        <v>1149</v>
      </c>
      <c r="Z16" s="2">
        <v>1152</v>
      </c>
      <c r="AA16" s="2">
        <v>1170</v>
      </c>
      <c r="AB16" s="2">
        <v>1172</v>
      </c>
      <c r="AC16" s="2">
        <v>1124</v>
      </c>
      <c r="AD16" s="2">
        <v>1127</v>
      </c>
      <c r="AE16" s="2">
        <v>1148</v>
      </c>
      <c r="AF16" s="2">
        <v>1155</v>
      </c>
      <c r="AG16" s="2">
        <v>1133</v>
      </c>
      <c r="AH16" s="2">
        <v>1112</v>
      </c>
      <c r="AI16" s="2">
        <v>1124</v>
      </c>
      <c r="AJ16" s="2">
        <v>1118</v>
      </c>
      <c r="AK16" s="2">
        <v>1099</v>
      </c>
      <c r="AL16" s="2">
        <v>1071</v>
      </c>
      <c r="AM16" s="2">
        <v>1072</v>
      </c>
      <c r="AN16" s="2">
        <v>1077</v>
      </c>
      <c r="AO16" s="2">
        <v>1051</v>
      </c>
      <c r="AP16" s="2">
        <v>1029</v>
      </c>
      <c r="AQ16" s="2">
        <v>1035</v>
      </c>
      <c r="AR16" s="2">
        <v>1054</v>
      </c>
      <c r="AS16" s="2">
        <v>1052</v>
      </c>
      <c r="AT16" s="2">
        <v>1044</v>
      </c>
      <c r="AU16" s="2">
        <v>1057</v>
      </c>
      <c r="AV16" s="2">
        <v>1075</v>
      </c>
      <c r="AW16" s="2">
        <v>1080</v>
      </c>
      <c r="AX16" s="2">
        <v>1082</v>
      </c>
      <c r="AY16" s="2">
        <v>1091</v>
      </c>
      <c r="AZ16" s="2">
        <v>1108</v>
      </c>
      <c r="BA16" s="24">
        <v>1115</v>
      </c>
      <c r="BB16" s="24">
        <v>1111</v>
      </c>
      <c r="BC16" s="24">
        <v>1125</v>
      </c>
      <c r="BD16" s="24">
        <v>1147</v>
      </c>
      <c r="BE16" s="21">
        <v>1155</v>
      </c>
      <c r="BF16" s="21">
        <v>1192</v>
      </c>
      <c r="BG16" s="21">
        <v>1204</v>
      </c>
      <c r="BH16" s="21">
        <v>1215</v>
      </c>
      <c r="BI16" s="21">
        <v>1256</v>
      </c>
      <c r="BJ16" s="21">
        <v>1277</v>
      </c>
      <c r="BK16" s="21">
        <v>1299</v>
      </c>
      <c r="BL16" s="21">
        <v>1321</v>
      </c>
      <c r="BM16" s="21"/>
      <c r="BN16" s="21"/>
      <c r="BO16" s="21"/>
      <c r="BP16" s="21"/>
      <c r="BQ16" s="21"/>
      <c r="BR16" s="21"/>
      <c r="BS16" s="21"/>
      <c r="BT16" s="21"/>
      <c r="BU16" s="21"/>
    </row>
    <row r="17" spans="1:73" x14ac:dyDescent="0.2">
      <c r="A17">
        <v>23</v>
      </c>
      <c r="B17">
        <v>3</v>
      </c>
      <c r="C17" s="1">
        <v>237</v>
      </c>
      <c r="D17" t="s">
        <v>21</v>
      </c>
      <c r="E17" s="2">
        <f t="shared" si="0"/>
        <v>325.75</v>
      </c>
      <c r="F17" s="2">
        <f t="shared" si="1"/>
        <v>335.5</v>
      </c>
      <c r="G17" s="2">
        <f t="shared" si="2"/>
        <v>352.25</v>
      </c>
      <c r="H17" s="2">
        <f t="shared" si="3"/>
        <v>337.75</v>
      </c>
      <c r="I17" s="2">
        <f t="shared" si="4"/>
        <v>327</v>
      </c>
      <c r="J17" s="2">
        <f t="shared" si="5"/>
        <v>321.5</v>
      </c>
      <c r="K17" s="2">
        <f t="shared" si="6"/>
        <v>316.25</v>
      </c>
      <c r="L17" s="2">
        <f t="shared" si="7"/>
        <v>309.5</v>
      </c>
      <c r="M17" s="2">
        <f t="shared" si="8"/>
        <v>315.25</v>
      </c>
      <c r="N17" s="2">
        <f t="shared" si="9"/>
        <v>331.75</v>
      </c>
      <c r="O17" s="2">
        <f t="shared" si="10"/>
        <v>353.75</v>
      </c>
      <c r="P17" s="2">
        <f t="shared" si="11"/>
        <v>370</v>
      </c>
      <c r="Q17" s="2">
        <v>321</v>
      </c>
      <c r="R17" s="2">
        <v>326</v>
      </c>
      <c r="S17" s="2">
        <v>329</v>
      </c>
      <c r="T17" s="2">
        <v>327</v>
      </c>
      <c r="U17" s="2">
        <v>332</v>
      </c>
      <c r="V17" s="2">
        <v>334</v>
      </c>
      <c r="W17" s="2">
        <v>341</v>
      </c>
      <c r="X17" s="2">
        <v>335</v>
      </c>
      <c r="Y17" s="2">
        <v>354</v>
      </c>
      <c r="Z17" s="2">
        <v>348</v>
      </c>
      <c r="AA17" s="2">
        <v>353</v>
      </c>
      <c r="AB17" s="2">
        <v>354</v>
      </c>
      <c r="AC17" s="2">
        <v>336</v>
      </c>
      <c r="AD17" s="2">
        <v>340</v>
      </c>
      <c r="AE17" s="2">
        <v>340</v>
      </c>
      <c r="AF17" s="2">
        <v>335</v>
      </c>
      <c r="AG17" s="2">
        <v>329</v>
      </c>
      <c r="AH17" s="2">
        <v>328</v>
      </c>
      <c r="AI17" s="2">
        <v>322</v>
      </c>
      <c r="AJ17" s="2">
        <v>329</v>
      </c>
      <c r="AK17" s="2">
        <v>324</v>
      </c>
      <c r="AL17" s="2">
        <v>320</v>
      </c>
      <c r="AM17" s="2">
        <v>321</v>
      </c>
      <c r="AN17" s="2">
        <v>321</v>
      </c>
      <c r="AO17" s="2">
        <v>317</v>
      </c>
      <c r="AP17" s="2">
        <v>313</v>
      </c>
      <c r="AQ17" s="2">
        <v>313</v>
      </c>
      <c r="AR17" s="2">
        <v>322</v>
      </c>
      <c r="AS17" s="2">
        <v>316</v>
      </c>
      <c r="AT17" s="2">
        <v>311</v>
      </c>
      <c r="AU17" s="2">
        <v>302</v>
      </c>
      <c r="AV17" s="2">
        <v>309</v>
      </c>
      <c r="AW17" s="2">
        <v>315</v>
      </c>
      <c r="AX17" s="2">
        <v>312</v>
      </c>
      <c r="AY17" s="2">
        <v>314</v>
      </c>
      <c r="AZ17" s="2">
        <v>320</v>
      </c>
      <c r="BA17" s="25">
        <v>323</v>
      </c>
      <c r="BB17" s="25">
        <v>333</v>
      </c>
      <c r="BC17" s="25">
        <v>337</v>
      </c>
      <c r="BD17" s="25">
        <v>334</v>
      </c>
      <c r="BE17">
        <v>353</v>
      </c>
      <c r="BF17">
        <v>354</v>
      </c>
      <c r="BG17">
        <v>352</v>
      </c>
      <c r="BH17">
        <v>356</v>
      </c>
      <c r="BI17">
        <v>368</v>
      </c>
      <c r="BJ17">
        <v>369</v>
      </c>
      <c r="BK17">
        <v>372</v>
      </c>
      <c r="BL17">
        <v>371</v>
      </c>
      <c r="BM17" s="21"/>
    </row>
    <row r="18" spans="1:73" x14ac:dyDescent="0.2">
      <c r="A18">
        <v>23</v>
      </c>
      <c r="B18">
        <v>3</v>
      </c>
      <c r="C18" s="1">
        <v>238</v>
      </c>
      <c r="D18" t="s">
        <v>20</v>
      </c>
      <c r="E18" s="2">
        <f t="shared" si="0"/>
        <v>1916.25</v>
      </c>
      <c r="F18" s="2">
        <f t="shared" si="1"/>
        <v>1967.75</v>
      </c>
      <c r="G18" s="2">
        <f t="shared" si="2"/>
        <v>2152</v>
      </c>
      <c r="H18" s="2">
        <f t="shared" si="3"/>
        <v>2153.5</v>
      </c>
      <c r="I18" s="2">
        <f t="shared" si="4"/>
        <v>2114.5</v>
      </c>
      <c r="J18" s="2">
        <f t="shared" si="5"/>
        <v>2090</v>
      </c>
      <c r="K18" s="2">
        <f t="shared" si="6"/>
        <v>2075.5</v>
      </c>
      <c r="L18" s="2">
        <f t="shared" si="7"/>
        <v>2111.5</v>
      </c>
      <c r="M18" s="2">
        <f t="shared" si="8"/>
        <v>2184</v>
      </c>
      <c r="N18" s="2">
        <f t="shared" si="9"/>
        <v>2287</v>
      </c>
      <c r="O18" s="2">
        <f t="shared" si="10"/>
        <v>2411</v>
      </c>
      <c r="P18" s="2">
        <f t="shared" si="11"/>
        <v>2593.5</v>
      </c>
      <c r="Q18" s="2">
        <v>1909</v>
      </c>
      <c r="R18" s="2">
        <v>1915</v>
      </c>
      <c r="S18" s="2">
        <v>1932</v>
      </c>
      <c r="T18" s="2">
        <v>1909</v>
      </c>
      <c r="U18" s="2">
        <v>1957</v>
      </c>
      <c r="V18" s="2">
        <v>1968</v>
      </c>
      <c r="W18" s="2">
        <v>1971</v>
      </c>
      <c r="X18" s="2">
        <v>1975</v>
      </c>
      <c r="Y18" s="2">
        <v>2117</v>
      </c>
      <c r="Z18" s="2">
        <v>2147</v>
      </c>
      <c r="AA18" s="2">
        <v>2169</v>
      </c>
      <c r="AB18" s="2">
        <v>2175</v>
      </c>
      <c r="AC18" s="2">
        <v>2141</v>
      </c>
      <c r="AD18" s="2">
        <v>2143</v>
      </c>
      <c r="AE18" s="2">
        <v>2168</v>
      </c>
      <c r="AF18" s="2">
        <v>2162</v>
      </c>
      <c r="AG18" s="2">
        <v>2149</v>
      </c>
      <c r="AH18" s="2">
        <v>2122</v>
      </c>
      <c r="AI18" s="2">
        <v>2099</v>
      </c>
      <c r="AJ18" s="2">
        <v>2088</v>
      </c>
      <c r="AK18" s="2">
        <v>2100</v>
      </c>
      <c r="AL18" s="2">
        <v>2089</v>
      </c>
      <c r="AM18" s="2">
        <v>2086</v>
      </c>
      <c r="AN18" s="2">
        <v>2085</v>
      </c>
      <c r="AO18" s="2">
        <v>2080</v>
      </c>
      <c r="AP18" s="2">
        <v>2072</v>
      </c>
      <c r="AQ18" s="2">
        <v>2078</v>
      </c>
      <c r="AR18" s="2">
        <v>2072</v>
      </c>
      <c r="AS18" s="2">
        <v>2100</v>
      </c>
      <c r="AT18" s="2">
        <v>2097</v>
      </c>
      <c r="AU18" s="2">
        <v>2115</v>
      </c>
      <c r="AV18" s="2">
        <v>2134</v>
      </c>
      <c r="AW18" s="2">
        <v>2148</v>
      </c>
      <c r="AX18" s="2">
        <v>2177</v>
      </c>
      <c r="AY18" s="2">
        <v>2201</v>
      </c>
      <c r="AZ18" s="2">
        <v>2210</v>
      </c>
      <c r="BA18" s="24">
        <v>2248</v>
      </c>
      <c r="BB18" s="24">
        <v>2261</v>
      </c>
      <c r="BC18" s="24">
        <v>2309</v>
      </c>
      <c r="BD18" s="24">
        <v>2330</v>
      </c>
      <c r="BE18" s="21">
        <v>2372</v>
      </c>
      <c r="BF18" s="21">
        <v>2400</v>
      </c>
      <c r="BG18" s="21">
        <v>2428</v>
      </c>
      <c r="BH18" s="21">
        <v>2444</v>
      </c>
      <c r="BI18" s="21">
        <v>2524</v>
      </c>
      <c r="BJ18" s="21">
        <v>2581</v>
      </c>
      <c r="BK18" s="21">
        <v>2628</v>
      </c>
      <c r="BL18" s="21">
        <v>2641</v>
      </c>
      <c r="BM18" s="21"/>
      <c r="BN18" s="21"/>
      <c r="BO18" s="21"/>
      <c r="BP18" s="21"/>
      <c r="BQ18" s="21"/>
      <c r="BR18" s="21"/>
      <c r="BS18" s="21"/>
      <c r="BT18" s="21"/>
      <c r="BU18" s="21"/>
    </row>
    <row r="19" spans="1:73" x14ac:dyDescent="0.2">
      <c r="A19">
        <v>31</v>
      </c>
      <c r="B19">
        <v>2</v>
      </c>
      <c r="C19" s="1" t="s">
        <v>4</v>
      </c>
      <c r="D19" s="3" t="s">
        <v>12</v>
      </c>
      <c r="E19" s="2">
        <f t="shared" si="0"/>
        <v>1344.5</v>
      </c>
      <c r="F19" s="2">
        <f t="shared" si="1"/>
        <v>1356.75</v>
      </c>
      <c r="G19" s="2">
        <f t="shared" si="2"/>
        <v>1444.5</v>
      </c>
      <c r="H19" s="2">
        <f t="shared" si="3"/>
        <v>1437</v>
      </c>
      <c r="I19" s="2">
        <f t="shared" si="4"/>
        <v>1411.5</v>
      </c>
      <c r="J19" s="2">
        <f t="shared" si="5"/>
        <v>1389.75</v>
      </c>
      <c r="K19" s="2">
        <f t="shared" si="6"/>
        <v>1433</v>
      </c>
      <c r="L19" s="2">
        <f t="shared" si="7"/>
        <v>1462.75</v>
      </c>
      <c r="M19" s="2">
        <f t="shared" si="8"/>
        <v>1468</v>
      </c>
      <c r="N19" s="2">
        <f t="shared" si="9"/>
        <v>1493.75</v>
      </c>
      <c r="O19" s="2">
        <f t="shared" si="10"/>
        <v>1538</v>
      </c>
      <c r="P19" s="2">
        <f t="shared" si="11"/>
        <v>1614.75</v>
      </c>
      <c r="Q19" s="2">
        <v>1340</v>
      </c>
      <c r="R19" s="2">
        <v>1333</v>
      </c>
      <c r="S19" s="2">
        <v>1356</v>
      </c>
      <c r="T19" s="2">
        <v>1349</v>
      </c>
      <c r="U19" s="2">
        <v>1341</v>
      </c>
      <c r="V19" s="2">
        <v>1354</v>
      </c>
      <c r="W19" s="2">
        <v>1371</v>
      </c>
      <c r="X19" s="2">
        <v>1361</v>
      </c>
      <c r="Y19" s="2">
        <v>1434</v>
      </c>
      <c r="Z19" s="2">
        <v>1435</v>
      </c>
      <c r="AA19" s="2">
        <v>1449</v>
      </c>
      <c r="AB19" s="2">
        <v>1460</v>
      </c>
      <c r="AC19" s="2">
        <v>1431</v>
      </c>
      <c r="AD19" s="2">
        <v>1433</v>
      </c>
      <c r="AE19" s="2">
        <v>1445</v>
      </c>
      <c r="AF19" s="2">
        <v>1439</v>
      </c>
      <c r="AG19" s="2">
        <v>1429</v>
      </c>
      <c r="AH19" s="2">
        <v>1411</v>
      </c>
      <c r="AI19" s="2">
        <v>1399</v>
      </c>
      <c r="AJ19" s="2">
        <v>1407</v>
      </c>
      <c r="AK19" s="2">
        <v>1390</v>
      </c>
      <c r="AL19" s="2">
        <v>1386</v>
      </c>
      <c r="AM19" s="2">
        <v>1384</v>
      </c>
      <c r="AN19" s="2">
        <v>1399</v>
      </c>
      <c r="AO19" s="2">
        <v>1419</v>
      </c>
      <c r="AP19" s="2">
        <v>1422</v>
      </c>
      <c r="AQ19" s="2">
        <v>1447</v>
      </c>
      <c r="AR19" s="2">
        <v>1444</v>
      </c>
      <c r="AS19" s="2">
        <v>1465</v>
      </c>
      <c r="AT19" s="2">
        <v>1471</v>
      </c>
      <c r="AU19" s="2">
        <v>1456</v>
      </c>
      <c r="AV19" s="2">
        <v>1459</v>
      </c>
      <c r="AW19" s="2">
        <v>1466</v>
      </c>
      <c r="AX19" s="2">
        <v>1471</v>
      </c>
      <c r="AY19" s="2">
        <v>1466</v>
      </c>
      <c r="AZ19" s="2">
        <v>1469</v>
      </c>
      <c r="BA19" s="24">
        <v>1482</v>
      </c>
      <c r="BB19" s="24">
        <v>1480</v>
      </c>
      <c r="BC19" s="24">
        <v>1508</v>
      </c>
      <c r="BD19" s="24">
        <v>1505</v>
      </c>
      <c r="BE19" s="21">
        <v>1527</v>
      </c>
      <c r="BF19" s="21">
        <v>1539</v>
      </c>
      <c r="BG19" s="21">
        <v>1535</v>
      </c>
      <c r="BH19" s="21">
        <v>1551</v>
      </c>
      <c r="BI19" s="21">
        <v>1579</v>
      </c>
      <c r="BJ19" s="21">
        <v>1602</v>
      </c>
      <c r="BK19" s="21">
        <v>1638</v>
      </c>
      <c r="BL19" s="21">
        <v>1640</v>
      </c>
      <c r="BM19" s="21"/>
      <c r="BN19" s="21"/>
      <c r="BO19" s="21"/>
      <c r="BP19" s="21"/>
      <c r="BQ19" s="21"/>
      <c r="BR19" s="21"/>
      <c r="BS19" s="21"/>
      <c r="BT19" s="21"/>
      <c r="BU19" s="21"/>
    </row>
    <row r="20" spans="1:73" x14ac:dyDescent="0.2">
      <c r="A20">
        <v>31</v>
      </c>
      <c r="B20">
        <v>3</v>
      </c>
      <c r="C20" s="1">
        <v>311</v>
      </c>
      <c r="D20" t="s">
        <v>86</v>
      </c>
      <c r="E20" s="2">
        <f t="shared" si="0"/>
        <v>86</v>
      </c>
      <c r="F20" s="2">
        <f t="shared" si="1"/>
        <v>87.5</v>
      </c>
      <c r="G20" s="2">
        <f t="shared" si="2"/>
        <v>100.5</v>
      </c>
      <c r="H20" s="2">
        <f t="shared" si="3"/>
        <v>101</v>
      </c>
      <c r="I20" s="2">
        <f t="shared" si="4"/>
        <v>104.75</v>
      </c>
      <c r="J20" s="2">
        <f t="shared" si="5"/>
        <v>109.25</v>
      </c>
      <c r="K20" s="2">
        <f t="shared" si="6"/>
        <v>119.75</v>
      </c>
      <c r="L20" s="2">
        <f t="shared" si="7"/>
        <v>128.75</v>
      </c>
      <c r="M20" s="2">
        <f t="shared" si="8"/>
        <v>139.75</v>
      </c>
      <c r="N20" s="2">
        <f t="shared" si="9"/>
        <v>157.75</v>
      </c>
      <c r="O20" s="2">
        <f t="shared" si="10"/>
        <v>161.75</v>
      </c>
      <c r="P20" s="2">
        <f t="shared" si="11"/>
        <v>182.25</v>
      </c>
      <c r="Q20" s="2">
        <v>85</v>
      </c>
      <c r="R20" s="2">
        <v>86</v>
      </c>
      <c r="S20" s="2">
        <v>87</v>
      </c>
      <c r="T20" s="2">
        <v>86</v>
      </c>
      <c r="U20" s="2">
        <v>86</v>
      </c>
      <c r="V20" s="2">
        <v>87</v>
      </c>
      <c r="W20" s="2">
        <v>87</v>
      </c>
      <c r="X20" s="2">
        <v>90</v>
      </c>
      <c r="Y20" s="2">
        <v>99</v>
      </c>
      <c r="Z20" s="2">
        <v>99</v>
      </c>
      <c r="AA20" s="2">
        <v>102</v>
      </c>
      <c r="AB20" s="2">
        <v>102</v>
      </c>
      <c r="AC20" s="2">
        <v>96</v>
      </c>
      <c r="AD20" s="2">
        <v>101</v>
      </c>
      <c r="AE20" s="2">
        <v>102</v>
      </c>
      <c r="AF20" s="2">
        <v>105</v>
      </c>
      <c r="AG20" s="2">
        <v>103</v>
      </c>
      <c r="AH20" s="2">
        <v>102</v>
      </c>
      <c r="AI20" s="2">
        <v>104</v>
      </c>
      <c r="AJ20" s="2">
        <v>110</v>
      </c>
      <c r="AK20" s="2">
        <v>104</v>
      </c>
      <c r="AL20" s="2">
        <v>106</v>
      </c>
      <c r="AM20" s="2">
        <v>112</v>
      </c>
      <c r="AN20" s="2">
        <v>115</v>
      </c>
      <c r="AO20" s="2">
        <v>121</v>
      </c>
      <c r="AP20" s="2">
        <v>118</v>
      </c>
      <c r="AQ20" s="2">
        <v>120</v>
      </c>
      <c r="AR20" s="2">
        <v>120</v>
      </c>
      <c r="AS20" s="2">
        <v>126</v>
      </c>
      <c r="AT20" s="2">
        <v>129</v>
      </c>
      <c r="AU20" s="2">
        <v>128</v>
      </c>
      <c r="AV20" s="2">
        <v>132</v>
      </c>
      <c r="AW20" s="2">
        <v>135</v>
      </c>
      <c r="AX20" s="2">
        <v>138</v>
      </c>
      <c r="AY20" s="2">
        <v>141</v>
      </c>
      <c r="AZ20" s="2">
        <v>145</v>
      </c>
      <c r="BA20" s="25">
        <v>155</v>
      </c>
      <c r="BB20" s="25">
        <v>155</v>
      </c>
      <c r="BC20" s="25">
        <v>159</v>
      </c>
      <c r="BD20" s="25">
        <v>162</v>
      </c>
      <c r="BE20">
        <v>165</v>
      </c>
      <c r="BF20">
        <v>158</v>
      </c>
      <c r="BG20">
        <v>161</v>
      </c>
      <c r="BH20">
        <v>163</v>
      </c>
      <c r="BI20">
        <v>176</v>
      </c>
      <c r="BJ20">
        <v>176</v>
      </c>
      <c r="BK20">
        <v>188</v>
      </c>
      <c r="BL20">
        <v>189</v>
      </c>
      <c r="BM20" s="21"/>
    </row>
    <row r="21" spans="1:73" x14ac:dyDescent="0.2">
      <c r="A21">
        <v>31</v>
      </c>
      <c r="B21">
        <v>3</v>
      </c>
      <c r="C21" s="1">
        <v>312</v>
      </c>
      <c r="D21" t="s">
        <v>85</v>
      </c>
      <c r="E21" s="2">
        <f t="shared" si="0"/>
        <v>16.25</v>
      </c>
      <c r="F21" s="2">
        <f t="shared" si="1"/>
        <v>16.5</v>
      </c>
      <c r="G21" s="2">
        <f t="shared" si="2"/>
        <v>24</v>
      </c>
      <c r="H21" s="2">
        <f t="shared" si="3"/>
        <v>24.75</v>
      </c>
      <c r="I21" s="2">
        <f t="shared" si="4"/>
        <v>29.25</v>
      </c>
      <c r="J21" s="2">
        <f t="shared" si="5"/>
        <v>34.5</v>
      </c>
      <c r="K21" s="2">
        <f t="shared" si="6"/>
        <v>37.5</v>
      </c>
      <c r="L21" s="2">
        <f t="shared" si="7"/>
        <v>40</v>
      </c>
      <c r="M21" s="2">
        <f t="shared" si="8"/>
        <v>44</v>
      </c>
      <c r="N21" s="2">
        <f t="shared" si="9"/>
        <v>55.75</v>
      </c>
      <c r="O21" s="2">
        <f t="shared" si="10"/>
        <v>66.25</v>
      </c>
      <c r="P21" s="2">
        <f t="shared" si="11"/>
        <v>79.75</v>
      </c>
      <c r="Q21" s="2">
        <v>16</v>
      </c>
      <c r="R21" s="2">
        <v>16</v>
      </c>
      <c r="S21" s="2">
        <v>16</v>
      </c>
      <c r="T21" s="2">
        <v>17</v>
      </c>
      <c r="U21" s="2">
        <v>16</v>
      </c>
      <c r="V21" s="2">
        <v>17</v>
      </c>
      <c r="W21" s="2">
        <v>16</v>
      </c>
      <c r="X21" s="2">
        <v>17</v>
      </c>
      <c r="Y21" s="2">
        <v>21</v>
      </c>
      <c r="Z21" s="2">
        <v>23</v>
      </c>
      <c r="AA21" s="2">
        <v>26</v>
      </c>
      <c r="AB21" s="2">
        <v>26</v>
      </c>
      <c r="AC21" s="2">
        <v>24</v>
      </c>
      <c r="AD21" s="2">
        <v>24</v>
      </c>
      <c r="AE21" s="2">
        <v>25</v>
      </c>
      <c r="AF21" s="2">
        <v>26</v>
      </c>
      <c r="AG21" s="2">
        <v>27</v>
      </c>
      <c r="AH21" s="2">
        <v>28</v>
      </c>
      <c r="AI21" s="2">
        <v>29</v>
      </c>
      <c r="AJ21" s="2">
        <v>33</v>
      </c>
      <c r="AK21" s="2">
        <v>33</v>
      </c>
      <c r="AL21" s="2">
        <v>33</v>
      </c>
      <c r="AM21" s="2">
        <v>35</v>
      </c>
      <c r="AN21" s="2">
        <v>37</v>
      </c>
      <c r="AO21" s="2">
        <v>38</v>
      </c>
      <c r="AP21" s="2">
        <v>37</v>
      </c>
      <c r="AQ21" s="2">
        <v>37</v>
      </c>
      <c r="AR21" s="2">
        <v>38</v>
      </c>
      <c r="AS21" s="2">
        <v>40</v>
      </c>
      <c r="AT21" s="2">
        <v>39</v>
      </c>
      <c r="AU21" s="2">
        <v>40</v>
      </c>
      <c r="AV21" s="2">
        <v>41</v>
      </c>
      <c r="AW21" s="2">
        <v>41</v>
      </c>
      <c r="AX21" s="2">
        <v>43</v>
      </c>
      <c r="AY21" s="2">
        <v>46</v>
      </c>
      <c r="AZ21" s="2">
        <v>46</v>
      </c>
      <c r="BA21" s="25">
        <v>53</v>
      </c>
      <c r="BB21" s="25">
        <v>54</v>
      </c>
      <c r="BC21" s="25">
        <v>57</v>
      </c>
      <c r="BD21" s="25">
        <v>59</v>
      </c>
      <c r="BE21">
        <v>63</v>
      </c>
      <c r="BF21">
        <v>67</v>
      </c>
      <c r="BG21">
        <v>68</v>
      </c>
      <c r="BH21">
        <v>67</v>
      </c>
      <c r="BI21">
        <v>72</v>
      </c>
      <c r="BJ21">
        <v>80</v>
      </c>
      <c r="BK21">
        <v>82</v>
      </c>
      <c r="BL21">
        <v>85</v>
      </c>
      <c r="BM21" s="21"/>
    </row>
    <row r="22" spans="1:73" x14ac:dyDescent="0.2">
      <c r="A22">
        <v>31</v>
      </c>
      <c r="B22">
        <v>3</v>
      </c>
      <c r="C22" s="1">
        <v>313</v>
      </c>
      <c r="D22" t="s">
        <v>84</v>
      </c>
      <c r="E22" s="2"/>
      <c r="F22" s="2"/>
      <c r="G22" s="2">
        <f t="shared" si="2"/>
        <v>3.5</v>
      </c>
      <c r="H22" s="2">
        <f t="shared" si="3"/>
        <v>3.5</v>
      </c>
      <c r="I22" s="2">
        <f t="shared" si="4"/>
        <v>5.25</v>
      </c>
      <c r="J22" s="2">
        <f t="shared" si="5"/>
        <v>6.75</v>
      </c>
      <c r="K22" s="2">
        <f t="shared" si="6"/>
        <v>5.25</v>
      </c>
      <c r="L22" s="2">
        <f t="shared" si="7"/>
        <v>4</v>
      </c>
      <c r="M22" s="2">
        <f t="shared" si="8"/>
        <v>7.666666666666667</v>
      </c>
      <c r="N22" s="2">
        <f t="shared" si="9"/>
        <v>7.75</v>
      </c>
      <c r="O22" s="2">
        <f t="shared" si="10"/>
        <v>8.5</v>
      </c>
      <c r="P22" s="2">
        <f t="shared" si="11"/>
        <v>7.75</v>
      </c>
      <c r="Q22" s="2"/>
      <c r="R22" s="2"/>
      <c r="S22" s="2"/>
      <c r="T22" s="2"/>
      <c r="U22" s="2"/>
      <c r="V22" s="2"/>
      <c r="W22" s="2"/>
      <c r="X22" s="2"/>
      <c r="Y22" s="2">
        <v>3</v>
      </c>
      <c r="Z22" s="2">
        <v>3</v>
      </c>
      <c r="AA22" s="2">
        <v>4</v>
      </c>
      <c r="AB22" s="2">
        <v>4</v>
      </c>
      <c r="AC22" s="2">
        <v>3</v>
      </c>
      <c r="AD22" s="2">
        <v>3</v>
      </c>
      <c r="AE22" s="2">
        <v>4</v>
      </c>
      <c r="AF22" s="2">
        <v>4</v>
      </c>
      <c r="AG22" s="2">
        <v>6</v>
      </c>
      <c r="AH22" s="2">
        <v>5</v>
      </c>
      <c r="AI22" s="2">
        <v>5</v>
      </c>
      <c r="AJ22" s="2">
        <v>5</v>
      </c>
      <c r="AK22" s="2">
        <v>7</v>
      </c>
      <c r="AL22" s="2">
        <v>7</v>
      </c>
      <c r="AM22" s="2">
        <v>6</v>
      </c>
      <c r="AN22" s="2">
        <v>7</v>
      </c>
      <c r="AO22" s="2">
        <v>6</v>
      </c>
      <c r="AP22" s="2">
        <v>5</v>
      </c>
      <c r="AQ22" s="2">
        <v>5</v>
      </c>
      <c r="AR22" s="2">
        <v>5</v>
      </c>
      <c r="AS22" s="2">
        <v>4</v>
      </c>
      <c r="AT22" s="2">
        <v>4</v>
      </c>
      <c r="AU22" s="2">
        <v>4</v>
      </c>
      <c r="AV22" s="2">
        <v>4</v>
      </c>
      <c r="AW22" s="2"/>
      <c r="AX22" s="2">
        <v>7</v>
      </c>
      <c r="AY22" s="2">
        <v>8</v>
      </c>
      <c r="AZ22" s="2">
        <v>8</v>
      </c>
      <c r="BA22" s="25">
        <v>8</v>
      </c>
      <c r="BB22" s="25">
        <v>8</v>
      </c>
      <c r="BC22" s="25">
        <v>8</v>
      </c>
      <c r="BD22" s="25">
        <v>7</v>
      </c>
      <c r="BE22">
        <v>8</v>
      </c>
      <c r="BF22">
        <v>9</v>
      </c>
      <c r="BG22">
        <v>9</v>
      </c>
      <c r="BH22">
        <v>8</v>
      </c>
      <c r="BI22">
        <v>7</v>
      </c>
      <c r="BJ22">
        <v>7</v>
      </c>
      <c r="BK22">
        <v>8</v>
      </c>
      <c r="BL22">
        <v>9</v>
      </c>
      <c r="BM22" s="21"/>
    </row>
    <row r="23" spans="1:73" x14ac:dyDescent="0.2">
      <c r="A23">
        <v>31</v>
      </c>
      <c r="B23">
        <v>3</v>
      </c>
      <c r="C23" s="1">
        <v>314</v>
      </c>
      <c r="D23" t="s">
        <v>83</v>
      </c>
      <c r="E23" s="2">
        <f t="shared" si="0"/>
        <v>11</v>
      </c>
      <c r="F23" s="2">
        <f t="shared" si="1"/>
        <v>12.25</v>
      </c>
      <c r="G23" s="2">
        <f t="shared" si="2"/>
        <v>19.5</v>
      </c>
      <c r="H23" s="2">
        <f t="shared" si="3"/>
        <v>17.75</v>
      </c>
      <c r="I23" s="2">
        <f t="shared" si="4"/>
        <v>14.5</v>
      </c>
      <c r="J23" s="2">
        <f t="shared" si="5"/>
        <v>18.75</v>
      </c>
      <c r="K23" s="2">
        <f t="shared" si="6"/>
        <v>18.75</v>
      </c>
      <c r="L23" s="2">
        <f t="shared" si="7"/>
        <v>23</v>
      </c>
      <c r="M23" s="2">
        <f t="shared" si="8"/>
        <v>21.75</v>
      </c>
      <c r="N23" s="2">
        <f t="shared" si="9"/>
        <v>22.75</v>
      </c>
      <c r="O23" s="2">
        <f t="shared" si="10"/>
        <v>24.75</v>
      </c>
      <c r="P23" s="2">
        <f t="shared" si="11"/>
        <v>27.5</v>
      </c>
      <c r="Q23" s="2">
        <v>11</v>
      </c>
      <c r="R23" s="2">
        <v>11</v>
      </c>
      <c r="S23" s="2">
        <v>11</v>
      </c>
      <c r="T23" s="2">
        <v>11</v>
      </c>
      <c r="U23" s="2">
        <v>11</v>
      </c>
      <c r="V23" s="2">
        <v>12</v>
      </c>
      <c r="W23" s="2">
        <v>13</v>
      </c>
      <c r="X23" s="2">
        <v>13</v>
      </c>
      <c r="Y23" s="2">
        <v>20</v>
      </c>
      <c r="Z23" s="2">
        <v>19</v>
      </c>
      <c r="AA23" s="2">
        <v>19</v>
      </c>
      <c r="AB23" s="2">
        <v>20</v>
      </c>
      <c r="AC23" s="2">
        <v>18</v>
      </c>
      <c r="AD23" s="2">
        <v>19</v>
      </c>
      <c r="AE23" s="2">
        <v>18</v>
      </c>
      <c r="AF23" s="2">
        <v>16</v>
      </c>
      <c r="AG23" s="2">
        <v>15</v>
      </c>
      <c r="AH23" s="2">
        <v>14</v>
      </c>
      <c r="AI23" s="2">
        <v>14</v>
      </c>
      <c r="AJ23" s="2">
        <v>15</v>
      </c>
      <c r="AK23" s="2">
        <v>18</v>
      </c>
      <c r="AL23" s="2">
        <v>20</v>
      </c>
      <c r="AM23" s="2">
        <v>19</v>
      </c>
      <c r="AN23" s="2">
        <v>18</v>
      </c>
      <c r="AO23" s="2">
        <v>19</v>
      </c>
      <c r="AP23" s="2">
        <v>19</v>
      </c>
      <c r="AQ23" s="2">
        <v>18</v>
      </c>
      <c r="AR23" s="2">
        <v>19</v>
      </c>
      <c r="AS23" s="2">
        <v>22</v>
      </c>
      <c r="AT23" s="2">
        <v>23</v>
      </c>
      <c r="AU23" s="2">
        <v>23</v>
      </c>
      <c r="AV23" s="2">
        <v>24</v>
      </c>
      <c r="AW23" s="2">
        <v>23</v>
      </c>
      <c r="AX23" s="2">
        <v>22</v>
      </c>
      <c r="AY23" s="2">
        <v>21</v>
      </c>
      <c r="AZ23" s="2">
        <v>21</v>
      </c>
      <c r="BA23" s="25">
        <v>22</v>
      </c>
      <c r="BB23" s="25">
        <v>23</v>
      </c>
      <c r="BC23" s="25">
        <v>23</v>
      </c>
      <c r="BD23" s="25">
        <v>23</v>
      </c>
      <c r="BE23">
        <v>24</v>
      </c>
      <c r="BF23">
        <v>25</v>
      </c>
      <c r="BG23">
        <v>25</v>
      </c>
      <c r="BH23">
        <v>25</v>
      </c>
      <c r="BI23">
        <v>26</v>
      </c>
      <c r="BJ23">
        <v>27</v>
      </c>
      <c r="BK23">
        <v>28</v>
      </c>
      <c r="BL23">
        <v>29</v>
      </c>
      <c r="BM23" s="21"/>
    </row>
    <row r="24" spans="1:73" x14ac:dyDescent="0.2">
      <c r="A24">
        <v>31</v>
      </c>
      <c r="B24">
        <v>3</v>
      </c>
      <c r="C24" s="1">
        <v>315</v>
      </c>
      <c r="D24" t="s">
        <v>82</v>
      </c>
      <c r="E24" s="2">
        <f t="shared" si="0"/>
        <v>15</v>
      </c>
      <c r="F24" s="2">
        <f t="shared" si="1"/>
        <v>12.75</v>
      </c>
      <c r="G24" s="2">
        <f t="shared" si="2"/>
        <v>11.25</v>
      </c>
      <c r="H24" s="2">
        <f t="shared" si="3"/>
        <v>13.5</v>
      </c>
      <c r="I24" s="2">
        <f t="shared" si="4"/>
        <v>12.5</v>
      </c>
      <c r="J24" s="2">
        <f t="shared" si="5"/>
        <v>13</v>
      </c>
      <c r="K24" s="2">
        <f t="shared" si="6"/>
        <v>13.5</v>
      </c>
      <c r="L24" s="2">
        <f t="shared" si="7"/>
        <v>12.5</v>
      </c>
      <c r="M24" s="2">
        <f t="shared" si="8"/>
        <v>14.75</v>
      </c>
      <c r="N24" s="2">
        <f t="shared" si="9"/>
        <v>14.25</v>
      </c>
      <c r="O24" s="2">
        <f t="shared" si="10"/>
        <v>17</v>
      </c>
      <c r="P24" s="2">
        <f t="shared" si="11"/>
        <v>22.75</v>
      </c>
      <c r="Q24" s="2">
        <v>15</v>
      </c>
      <c r="R24" s="2">
        <v>15</v>
      </c>
      <c r="S24" s="2">
        <v>16</v>
      </c>
      <c r="T24" s="2">
        <v>14</v>
      </c>
      <c r="U24" s="2">
        <v>13</v>
      </c>
      <c r="V24" s="2">
        <v>12</v>
      </c>
      <c r="W24" s="2">
        <v>13</v>
      </c>
      <c r="X24" s="2">
        <v>13</v>
      </c>
      <c r="Y24" s="2">
        <v>11</v>
      </c>
      <c r="Z24" s="2">
        <v>11</v>
      </c>
      <c r="AA24" s="2">
        <v>11</v>
      </c>
      <c r="AB24" s="2">
        <v>12</v>
      </c>
      <c r="AC24" s="2">
        <v>14</v>
      </c>
      <c r="AD24" s="2">
        <v>13</v>
      </c>
      <c r="AE24" s="2">
        <v>13</v>
      </c>
      <c r="AF24" s="2">
        <v>14</v>
      </c>
      <c r="AG24" s="2">
        <v>13</v>
      </c>
      <c r="AH24" s="2">
        <v>13</v>
      </c>
      <c r="AI24" s="2">
        <v>12</v>
      </c>
      <c r="AJ24" s="2">
        <v>12</v>
      </c>
      <c r="AK24" s="2">
        <v>12</v>
      </c>
      <c r="AL24" s="2">
        <v>12</v>
      </c>
      <c r="AM24" s="2">
        <v>14</v>
      </c>
      <c r="AN24" s="2">
        <v>14</v>
      </c>
      <c r="AO24" s="2">
        <v>14</v>
      </c>
      <c r="AP24" s="2">
        <v>14</v>
      </c>
      <c r="AQ24" s="2">
        <v>13</v>
      </c>
      <c r="AR24" s="2">
        <v>13</v>
      </c>
      <c r="AS24" s="2">
        <v>11</v>
      </c>
      <c r="AT24" s="2">
        <v>13</v>
      </c>
      <c r="AU24" s="2">
        <v>13</v>
      </c>
      <c r="AV24" s="2">
        <v>13</v>
      </c>
      <c r="AW24" s="2">
        <v>14</v>
      </c>
      <c r="AX24" s="2">
        <v>15</v>
      </c>
      <c r="AY24" s="2">
        <v>15</v>
      </c>
      <c r="AZ24" s="2">
        <v>15</v>
      </c>
      <c r="BA24" s="25">
        <v>15</v>
      </c>
      <c r="BB24" s="25">
        <v>15</v>
      </c>
      <c r="BC24" s="25">
        <v>14</v>
      </c>
      <c r="BD24" s="25">
        <v>13</v>
      </c>
      <c r="BE24">
        <v>16</v>
      </c>
      <c r="BF24">
        <v>16</v>
      </c>
      <c r="BG24">
        <v>17</v>
      </c>
      <c r="BH24">
        <v>19</v>
      </c>
      <c r="BI24">
        <v>21</v>
      </c>
      <c r="BJ24">
        <v>21</v>
      </c>
      <c r="BK24">
        <v>24</v>
      </c>
      <c r="BL24">
        <v>25</v>
      </c>
      <c r="BM24" s="21"/>
    </row>
    <row r="25" spans="1:73" x14ac:dyDescent="0.2">
      <c r="A25">
        <v>31</v>
      </c>
      <c r="B25">
        <v>3</v>
      </c>
      <c r="C25" s="1">
        <v>316</v>
      </c>
      <c r="D25" t="s">
        <v>81</v>
      </c>
      <c r="E25" s="2">
        <f t="shared" si="0"/>
        <v>4.75</v>
      </c>
      <c r="F25" s="2">
        <f t="shared" si="1"/>
        <v>3.75</v>
      </c>
      <c r="G25" s="2">
        <f t="shared" si="2"/>
        <v>4</v>
      </c>
      <c r="H25" s="2">
        <f t="shared" si="3"/>
        <v>4</v>
      </c>
      <c r="I25" s="2">
        <f t="shared" si="4"/>
        <v>3</v>
      </c>
      <c r="J25" s="2">
        <f t="shared" si="5"/>
        <v>4.5</v>
      </c>
      <c r="K25" s="2">
        <f t="shared" si="6"/>
        <v>4.5</v>
      </c>
      <c r="L25" s="2">
        <f t="shared" si="7"/>
        <v>5</v>
      </c>
      <c r="M25" s="2">
        <f t="shared" si="8"/>
        <v>3.75</v>
      </c>
      <c r="N25" s="2">
        <f t="shared" si="9"/>
        <v>4</v>
      </c>
      <c r="O25" s="2">
        <f t="shared" si="10"/>
        <v>4</v>
      </c>
      <c r="P25" s="2"/>
      <c r="Q25" s="2">
        <v>5</v>
      </c>
      <c r="R25" s="2">
        <v>5</v>
      </c>
      <c r="S25" s="2">
        <v>5</v>
      </c>
      <c r="T25" s="2">
        <v>4</v>
      </c>
      <c r="U25" s="2">
        <v>4</v>
      </c>
      <c r="V25" s="2">
        <v>4</v>
      </c>
      <c r="W25" s="2">
        <v>4</v>
      </c>
      <c r="X25" s="2">
        <v>3</v>
      </c>
      <c r="Y25" s="2">
        <v>4</v>
      </c>
      <c r="Z25" s="2">
        <v>4</v>
      </c>
      <c r="AA25" s="2">
        <v>4</v>
      </c>
      <c r="AB25" s="2">
        <v>4</v>
      </c>
      <c r="AC25" s="2">
        <v>4</v>
      </c>
      <c r="AD25" s="2"/>
      <c r="AE25" s="2"/>
      <c r="AF25" s="2"/>
      <c r="AG25" s="2"/>
      <c r="AH25" s="2"/>
      <c r="AI25" s="2"/>
      <c r="AJ25" s="2">
        <v>3</v>
      </c>
      <c r="AK25" s="2">
        <v>4</v>
      </c>
      <c r="AL25" s="2">
        <v>4</v>
      </c>
      <c r="AM25" s="2">
        <v>5</v>
      </c>
      <c r="AN25" s="2">
        <v>5</v>
      </c>
      <c r="AO25" s="2">
        <v>5</v>
      </c>
      <c r="AP25" s="2">
        <v>5</v>
      </c>
      <c r="AQ25" s="2">
        <v>4</v>
      </c>
      <c r="AR25" s="2">
        <v>4</v>
      </c>
      <c r="AS25" s="2">
        <v>5</v>
      </c>
      <c r="AT25" s="2">
        <v>5</v>
      </c>
      <c r="AU25" s="2">
        <v>5</v>
      </c>
      <c r="AV25" s="2">
        <v>5</v>
      </c>
      <c r="AW25" s="2">
        <v>4</v>
      </c>
      <c r="AX25" s="2">
        <v>4</v>
      </c>
      <c r="AY25" s="2">
        <v>4</v>
      </c>
      <c r="AZ25" s="2">
        <v>3</v>
      </c>
      <c r="BA25" s="25">
        <v>4</v>
      </c>
      <c r="BB25" s="25"/>
      <c r="BC25" s="25">
        <v>4</v>
      </c>
      <c r="BD25" s="25"/>
      <c r="BE25">
        <v>4</v>
      </c>
      <c r="BF25">
        <v>4</v>
      </c>
      <c r="BH25">
        <v>4</v>
      </c>
      <c r="BM25" s="21"/>
    </row>
    <row r="26" spans="1:73" x14ac:dyDescent="0.2">
      <c r="A26">
        <v>31</v>
      </c>
      <c r="B26">
        <v>3</v>
      </c>
      <c r="C26" s="1">
        <v>321</v>
      </c>
      <c r="D26" t="s">
        <v>80</v>
      </c>
      <c r="E26" s="2">
        <f t="shared" si="0"/>
        <v>34.75</v>
      </c>
      <c r="F26" s="2">
        <f t="shared" si="1"/>
        <v>34.5</v>
      </c>
      <c r="G26" s="2">
        <f t="shared" si="2"/>
        <v>38.25</v>
      </c>
      <c r="H26" s="2">
        <f t="shared" si="3"/>
        <v>40.5</v>
      </c>
      <c r="I26" s="2">
        <f t="shared" si="4"/>
        <v>40.25</v>
      </c>
      <c r="J26" s="2">
        <f t="shared" si="5"/>
        <v>35.25</v>
      </c>
      <c r="K26" s="2">
        <f t="shared" si="6"/>
        <v>34.5</v>
      </c>
      <c r="L26" s="2">
        <f t="shared" si="7"/>
        <v>34</v>
      </c>
      <c r="M26" s="2">
        <f t="shared" si="8"/>
        <v>34.25</v>
      </c>
      <c r="N26" s="2">
        <f t="shared" si="9"/>
        <v>36.5</v>
      </c>
      <c r="O26" s="2">
        <f t="shared" si="10"/>
        <v>35</v>
      </c>
      <c r="P26" s="2">
        <f t="shared" si="11"/>
        <v>32.25</v>
      </c>
      <c r="Q26" s="2">
        <v>36</v>
      </c>
      <c r="R26" s="2">
        <v>33</v>
      </c>
      <c r="S26" s="2">
        <v>35</v>
      </c>
      <c r="T26" s="2">
        <v>35</v>
      </c>
      <c r="U26" s="2">
        <v>35</v>
      </c>
      <c r="V26" s="2">
        <v>34</v>
      </c>
      <c r="W26" s="2">
        <v>33</v>
      </c>
      <c r="X26" s="2">
        <v>36</v>
      </c>
      <c r="Y26" s="2">
        <v>36</v>
      </c>
      <c r="Z26" s="2">
        <v>37</v>
      </c>
      <c r="AA26" s="2">
        <v>39</v>
      </c>
      <c r="AB26" s="2">
        <v>41</v>
      </c>
      <c r="AC26" s="2">
        <v>39</v>
      </c>
      <c r="AD26" s="2">
        <v>40</v>
      </c>
      <c r="AE26" s="2">
        <v>40</v>
      </c>
      <c r="AF26" s="2">
        <v>43</v>
      </c>
      <c r="AG26" s="2">
        <v>42</v>
      </c>
      <c r="AH26" s="2">
        <v>39</v>
      </c>
      <c r="AI26" s="2">
        <v>40</v>
      </c>
      <c r="AJ26" s="2">
        <v>40</v>
      </c>
      <c r="AK26" s="2">
        <v>35</v>
      </c>
      <c r="AL26" s="2">
        <v>35</v>
      </c>
      <c r="AM26" s="2">
        <v>35</v>
      </c>
      <c r="AN26" s="2">
        <v>36</v>
      </c>
      <c r="AO26" s="2">
        <v>36</v>
      </c>
      <c r="AP26" s="2">
        <v>34</v>
      </c>
      <c r="AQ26" s="2">
        <v>34</v>
      </c>
      <c r="AR26" s="2">
        <v>34</v>
      </c>
      <c r="AS26" s="2">
        <v>34</v>
      </c>
      <c r="AT26" s="2">
        <v>34</v>
      </c>
      <c r="AU26" s="2">
        <v>34</v>
      </c>
      <c r="AV26" s="2">
        <v>34</v>
      </c>
      <c r="AW26" s="2">
        <v>34</v>
      </c>
      <c r="AX26" s="2">
        <v>34</v>
      </c>
      <c r="AY26" s="2">
        <v>33</v>
      </c>
      <c r="AZ26" s="2">
        <v>36</v>
      </c>
      <c r="BA26" s="25">
        <v>38</v>
      </c>
      <c r="BB26" s="25">
        <v>37</v>
      </c>
      <c r="BC26" s="25">
        <v>36</v>
      </c>
      <c r="BD26" s="25">
        <v>35</v>
      </c>
      <c r="BE26">
        <v>33</v>
      </c>
      <c r="BF26">
        <v>35</v>
      </c>
      <c r="BG26">
        <v>35</v>
      </c>
      <c r="BH26">
        <v>37</v>
      </c>
      <c r="BI26">
        <v>33</v>
      </c>
      <c r="BJ26">
        <v>32</v>
      </c>
      <c r="BK26">
        <v>32</v>
      </c>
      <c r="BL26">
        <v>32</v>
      </c>
      <c r="BM26" s="21"/>
    </row>
    <row r="27" spans="1:73" x14ac:dyDescent="0.2">
      <c r="A27">
        <v>31</v>
      </c>
      <c r="B27">
        <v>3</v>
      </c>
      <c r="C27" s="1">
        <v>322</v>
      </c>
      <c r="D27" t="s">
        <v>79</v>
      </c>
      <c r="E27" s="2">
        <f t="shared" si="0"/>
        <v>8</v>
      </c>
      <c r="F27" s="2">
        <f t="shared" si="1"/>
        <v>8.5</v>
      </c>
      <c r="G27" s="2">
        <f t="shared" si="2"/>
        <v>6</v>
      </c>
      <c r="H27" s="2">
        <f t="shared" si="3"/>
        <v>6</v>
      </c>
      <c r="I27" s="2">
        <f t="shared" si="4"/>
        <v>5</v>
      </c>
      <c r="J27" s="2">
        <f t="shared" si="5"/>
        <v>6.25</v>
      </c>
      <c r="K27" s="2">
        <f t="shared" si="6"/>
        <v>6.75</v>
      </c>
      <c r="L27" s="2">
        <f t="shared" si="7"/>
        <v>8</v>
      </c>
      <c r="M27" s="2">
        <f t="shared" si="8"/>
        <v>7.5</v>
      </c>
      <c r="N27" s="2">
        <f t="shared" si="9"/>
        <v>7.5</v>
      </c>
      <c r="O27" s="2">
        <f t="shared" si="10"/>
        <v>8</v>
      </c>
      <c r="P27" s="2">
        <f t="shared" si="11"/>
        <v>8.75</v>
      </c>
      <c r="Q27" s="2">
        <v>8</v>
      </c>
      <c r="R27" s="2">
        <v>8</v>
      </c>
      <c r="S27" s="2">
        <v>8</v>
      </c>
      <c r="T27" s="2">
        <v>8</v>
      </c>
      <c r="U27" s="2">
        <v>9</v>
      </c>
      <c r="V27" s="2">
        <v>8</v>
      </c>
      <c r="W27" s="2">
        <v>9</v>
      </c>
      <c r="X27" s="2">
        <v>8</v>
      </c>
      <c r="Y27" s="2">
        <v>6</v>
      </c>
      <c r="Z27" s="2">
        <v>6</v>
      </c>
      <c r="AA27" s="2">
        <v>6</v>
      </c>
      <c r="AB27" s="2">
        <v>6</v>
      </c>
      <c r="AC27" s="2">
        <v>6</v>
      </c>
      <c r="AD27" s="2">
        <v>6</v>
      </c>
      <c r="AE27" s="2">
        <v>6</v>
      </c>
      <c r="AF27" s="2">
        <v>6</v>
      </c>
      <c r="AG27" s="2">
        <v>5</v>
      </c>
      <c r="AH27" s="2">
        <v>5</v>
      </c>
      <c r="AI27" s="2">
        <v>5</v>
      </c>
      <c r="AJ27" s="2">
        <v>5</v>
      </c>
      <c r="AK27" s="2">
        <v>6</v>
      </c>
      <c r="AL27" s="2">
        <v>6</v>
      </c>
      <c r="AM27" s="2">
        <v>6</v>
      </c>
      <c r="AN27" s="2">
        <v>7</v>
      </c>
      <c r="AO27" s="2">
        <v>7</v>
      </c>
      <c r="AP27" s="2">
        <v>7</v>
      </c>
      <c r="AQ27" s="2">
        <v>6</v>
      </c>
      <c r="AR27" s="2">
        <v>7</v>
      </c>
      <c r="AS27" s="2">
        <v>8</v>
      </c>
      <c r="AT27" s="2">
        <v>8</v>
      </c>
      <c r="AU27" s="2">
        <v>8</v>
      </c>
      <c r="AV27" s="2">
        <v>8</v>
      </c>
      <c r="AW27" s="2">
        <v>8</v>
      </c>
      <c r="AX27" s="2">
        <v>8</v>
      </c>
      <c r="AY27" s="2">
        <v>7</v>
      </c>
      <c r="AZ27" s="2">
        <v>7</v>
      </c>
      <c r="BA27" s="25">
        <v>7</v>
      </c>
      <c r="BB27" s="25">
        <v>8</v>
      </c>
      <c r="BC27" s="25">
        <v>8</v>
      </c>
      <c r="BD27" s="25">
        <v>7</v>
      </c>
      <c r="BE27">
        <v>8</v>
      </c>
      <c r="BF27">
        <v>8</v>
      </c>
      <c r="BG27">
        <v>8</v>
      </c>
      <c r="BH27">
        <v>8</v>
      </c>
      <c r="BI27">
        <v>8</v>
      </c>
      <c r="BJ27">
        <v>9</v>
      </c>
      <c r="BK27">
        <v>9</v>
      </c>
      <c r="BL27">
        <v>9</v>
      </c>
      <c r="BM27" s="21"/>
    </row>
    <row r="28" spans="1:73" x14ac:dyDescent="0.2">
      <c r="A28">
        <v>31</v>
      </c>
      <c r="B28">
        <v>3</v>
      </c>
      <c r="C28" s="1">
        <v>323</v>
      </c>
      <c r="D28" t="s">
        <v>78</v>
      </c>
      <c r="E28" s="2">
        <f t="shared" si="0"/>
        <v>208.25</v>
      </c>
      <c r="F28" s="2">
        <f t="shared" si="1"/>
        <v>202.25</v>
      </c>
      <c r="G28" s="2">
        <f t="shared" si="2"/>
        <v>213.5</v>
      </c>
      <c r="H28" s="2">
        <f t="shared" si="3"/>
        <v>199.5</v>
      </c>
      <c r="I28" s="2">
        <f t="shared" si="4"/>
        <v>192.75</v>
      </c>
      <c r="J28" s="2">
        <f t="shared" si="5"/>
        <v>183.25</v>
      </c>
      <c r="K28" s="2">
        <f t="shared" si="6"/>
        <v>182.25</v>
      </c>
      <c r="L28" s="2">
        <f t="shared" si="7"/>
        <v>179.75</v>
      </c>
      <c r="M28" s="2">
        <f t="shared" si="8"/>
        <v>185</v>
      </c>
      <c r="N28" s="2">
        <f t="shared" si="9"/>
        <v>180.5</v>
      </c>
      <c r="O28" s="2">
        <f t="shared" si="10"/>
        <v>178</v>
      </c>
      <c r="P28" s="2">
        <f t="shared" si="11"/>
        <v>179.25</v>
      </c>
      <c r="Q28" s="2">
        <v>213</v>
      </c>
      <c r="R28" s="2">
        <v>206</v>
      </c>
      <c r="S28" s="2">
        <v>206</v>
      </c>
      <c r="T28" s="2">
        <v>208</v>
      </c>
      <c r="U28" s="2">
        <v>202</v>
      </c>
      <c r="V28" s="2">
        <v>204</v>
      </c>
      <c r="W28" s="2">
        <v>204</v>
      </c>
      <c r="X28" s="2">
        <v>199</v>
      </c>
      <c r="Y28" s="2">
        <v>215</v>
      </c>
      <c r="Z28" s="2">
        <v>212</v>
      </c>
      <c r="AA28" s="2">
        <v>214</v>
      </c>
      <c r="AB28" s="2">
        <v>213</v>
      </c>
      <c r="AC28" s="2">
        <v>201</v>
      </c>
      <c r="AD28" s="2">
        <v>200</v>
      </c>
      <c r="AE28" s="2">
        <v>199</v>
      </c>
      <c r="AF28" s="2">
        <v>198</v>
      </c>
      <c r="AG28" s="2">
        <v>197</v>
      </c>
      <c r="AH28" s="2">
        <v>194</v>
      </c>
      <c r="AI28" s="2">
        <v>192</v>
      </c>
      <c r="AJ28" s="2">
        <v>188</v>
      </c>
      <c r="AK28" s="2">
        <v>185</v>
      </c>
      <c r="AL28" s="2">
        <v>185</v>
      </c>
      <c r="AM28" s="2">
        <v>183</v>
      </c>
      <c r="AN28" s="2">
        <v>180</v>
      </c>
      <c r="AO28" s="2">
        <v>179</v>
      </c>
      <c r="AP28" s="2">
        <v>179</v>
      </c>
      <c r="AQ28" s="2">
        <v>187</v>
      </c>
      <c r="AR28" s="2">
        <v>184</v>
      </c>
      <c r="AS28" s="2">
        <v>184</v>
      </c>
      <c r="AT28" s="2">
        <v>180</v>
      </c>
      <c r="AU28" s="2">
        <v>178</v>
      </c>
      <c r="AV28" s="2">
        <v>177</v>
      </c>
      <c r="AW28" s="2">
        <v>188</v>
      </c>
      <c r="AX28" s="2">
        <v>187</v>
      </c>
      <c r="AY28" s="2">
        <v>184</v>
      </c>
      <c r="AZ28" s="2">
        <v>181</v>
      </c>
      <c r="BA28" s="25">
        <v>183</v>
      </c>
      <c r="BB28" s="25">
        <v>181</v>
      </c>
      <c r="BC28" s="25">
        <v>179</v>
      </c>
      <c r="BD28" s="25">
        <v>179</v>
      </c>
      <c r="BE28">
        <v>177</v>
      </c>
      <c r="BF28">
        <v>179</v>
      </c>
      <c r="BG28">
        <v>178</v>
      </c>
      <c r="BH28">
        <v>178</v>
      </c>
      <c r="BI28">
        <v>178</v>
      </c>
      <c r="BJ28">
        <v>179</v>
      </c>
      <c r="BK28">
        <v>179</v>
      </c>
      <c r="BL28">
        <v>181</v>
      </c>
      <c r="BM28" s="21"/>
    </row>
    <row r="29" spans="1:73" x14ac:dyDescent="0.2">
      <c r="A29">
        <v>31</v>
      </c>
      <c r="B29">
        <v>3</v>
      </c>
      <c r="C29" s="1">
        <v>324</v>
      </c>
      <c r="D29" t="s">
        <v>77</v>
      </c>
      <c r="E29" s="2">
        <f t="shared" si="0"/>
        <v>7</v>
      </c>
      <c r="F29" s="2">
        <f t="shared" si="1"/>
        <v>7.25</v>
      </c>
      <c r="G29" s="2">
        <f t="shared" si="2"/>
        <v>7.75</v>
      </c>
      <c r="H29" s="2">
        <f t="shared" si="3"/>
        <v>5.25</v>
      </c>
      <c r="I29" s="2">
        <f t="shared" si="4"/>
        <v>4.25</v>
      </c>
      <c r="J29" s="2">
        <f t="shared" si="5"/>
        <v>8.75</v>
      </c>
      <c r="K29" s="2">
        <f t="shared" si="6"/>
        <v>6.5</v>
      </c>
      <c r="L29" s="2">
        <f t="shared" si="7"/>
        <v>10.5</v>
      </c>
      <c r="M29" s="2">
        <f t="shared" si="8"/>
        <v>9.75</v>
      </c>
      <c r="N29" s="2">
        <f t="shared" si="9"/>
        <v>9</v>
      </c>
      <c r="O29" s="2">
        <f t="shared" si="10"/>
        <v>7.75</v>
      </c>
      <c r="P29" s="2">
        <f t="shared" si="11"/>
        <v>8.25</v>
      </c>
      <c r="Q29" s="2">
        <v>6</v>
      </c>
      <c r="R29" s="2">
        <v>7</v>
      </c>
      <c r="S29" s="2">
        <v>7</v>
      </c>
      <c r="T29" s="2">
        <v>8</v>
      </c>
      <c r="U29" s="2">
        <v>8</v>
      </c>
      <c r="V29" s="2">
        <v>7</v>
      </c>
      <c r="W29" s="2">
        <v>7</v>
      </c>
      <c r="X29" s="2">
        <v>7</v>
      </c>
      <c r="Y29" s="2">
        <v>8</v>
      </c>
      <c r="Z29" s="2">
        <v>8</v>
      </c>
      <c r="AA29" s="2">
        <v>8</v>
      </c>
      <c r="AB29" s="2">
        <v>7</v>
      </c>
      <c r="AC29" s="2">
        <v>6</v>
      </c>
      <c r="AD29" s="2">
        <v>5</v>
      </c>
      <c r="AE29" s="2">
        <v>5</v>
      </c>
      <c r="AF29" s="2">
        <v>5</v>
      </c>
      <c r="AG29" s="2">
        <v>5</v>
      </c>
      <c r="AH29" s="2">
        <v>4</v>
      </c>
      <c r="AI29" s="2">
        <v>4</v>
      </c>
      <c r="AJ29" s="2">
        <v>4</v>
      </c>
      <c r="AK29" s="2">
        <v>5</v>
      </c>
      <c r="AL29" s="2">
        <v>10</v>
      </c>
      <c r="AM29" s="2">
        <v>10</v>
      </c>
      <c r="AN29" s="2">
        <v>10</v>
      </c>
      <c r="AO29" s="2">
        <v>7</v>
      </c>
      <c r="AP29" s="2">
        <v>6</v>
      </c>
      <c r="AQ29" s="2">
        <v>6</v>
      </c>
      <c r="AR29" s="2">
        <v>7</v>
      </c>
      <c r="AS29" s="2">
        <v>10</v>
      </c>
      <c r="AT29" s="2">
        <v>12</v>
      </c>
      <c r="AU29" s="2">
        <v>10</v>
      </c>
      <c r="AV29" s="2">
        <v>10</v>
      </c>
      <c r="AW29" s="2">
        <v>11</v>
      </c>
      <c r="AX29" s="2">
        <v>10</v>
      </c>
      <c r="AY29" s="2">
        <v>9</v>
      </c>
      <c r="AZ29" s="2">
        <v>9</v>
      </c>
      <c r="BA29" s="25">
        <v>9</v>
      </c>
      <c r="BB29" s="25">
        <v>9</v>
      </c>
      <c r="BC29" s="25">
        <v>9</v>
      </c>
      <c r="BD29" s="25">
        <v>9</v>
      </c>
      <c r="BE29">
        <v>8</v>
      </c>
      <c r="BF29">
        <v>8</v>
      </c>
      <c r="BG29">
        <v>7</v>
      </c>
      <c r="BH29">
        <v>8</v>
      </c>
      <c r="BI29">
        <v>9</v>
      </c>
      <c r="BJ29">
        <v>8</v>
      </c>
      <c r="BK29">
        <v>8</v>
      </c>
      <c r="BL29">
        <v>8</v>
      </c>
      <c r="BM29" s="21"/>
    </row>
    <row r="30" spans="1:73" x14ac:dyDescent="0.2">
      <c r="A30">
        <v>31</v>
      </c>
      <c r="B30">
        <v>3</v>
      </c>
      <c r="C30" s="1">
        <v>325</v>
      </c>
      <c r="D30" t="s">
        <v>76</v>
      </c>
      <c r="E30" s="2">
        <f t="shared" si="0"/>
        <v>45.75</v>
      </c>
      <c r="F30" s="2">
        <f t="shared" si="1"/>
        <v>48</v>
      </c>
      <c r="G30" s="2">
        <f t="shared" si="2"/>
        <v>48</v>
      </c>
      <c r="H30" s="2">
        <f t="shared" si="3"/>
        <v>51</v>
      </c>
      <c r="I30" s="2">
        <f t="shared" si="4"/>
        <v>51.5</v>
      </c>
      <c r="J30" s="2">
        <f t="shared" si="5"/>
        <v>56.25</v>
      </c>
      <c r="K30" s="2">
        <f t="shared" si="6"/>
        <v>59.25</v>
      </c>
      <c r="L30" s="2">
        <f t="shared" si="7"/>
        <v>60.25</v>
      </c>
      <c r="M30" s="2">
        <f t="shared" si="8"/>
        <v>64.5</v>
      </c>
      <c r="N30" s="2">
        <f t="shared" si="9"/>
        <v>65.5</v>
      </c>
      <c r="O30" s="2">
        <f t="shared" si="10"/>
        <v>67.5</v>
      </c>
      <c r="P30" s="2">
        <f t="shared" si="11"/>
        <v>68.25</v>
      </c>
      <c r="Q30" s="2">
        <v>44</v>
      </c>
      <c r="R30" s="2">
        <v>47</v>
      </c>
      <c r="S30" s="2">
        <v>46</v>
      </c>
      <c r="T30" s="2">
        <v>46</v>
      </c>
      <c r="U30" s="2">
        <v>48</v>
      </c>
      <c r="V30" s="2">
        <v>48</v>
      </c>
      <c r="W30" s="2">
        <v>48</v>
      </c>
      <c r="X30" s="2">
        <v>48</v>
      </c>
      <c r="Y30" s="2">
        <v>48</v>
      </c>
      <c r="Z30" s="2">
        <v>48</v>
      </c>
      <c r="AA30" s="2">
        <v>48</v>
      </c>
      <c r="AB30" s="2">
        <v>48</v>
      </c>
      <c r="AC30" s="2">
        <v>49</v>
      </c>
      <c r="AD30" s="2">
        <v>50</v>
      </c>
      <c r="AE30" s="2">
        <v>53</v>
      </c>
      <c r="AF30" s="2">
        <v>52</v>
      </c>
      <c r="AG30" s="2">
        <v>50</v>
      </c>
      <c r="AH30" s="2">
        <v>49</v>
      </c>
      <c r="AI30" s="2">
        <v>52</v>
      </c>
      <c r="AJ30" s="2">
        <v>55</v>
      </c>
      <c r="AK30" s="2">
        <v>58</v>
      </c>
      <c r="AL30" s="2">
        <v>55</v>
      </c>
      <c r="AM30" s="2">
        <v>55</v>
      </c>
      <c r="AN30" s="2">
        <v>57</v>
      </c>
      <c r="AO30" s="2">
        <v>59</v>
      </c>
      <c r="AP30" s="2">
        <v>58</v>
      </c>
      <c r="AQ30" s="2">
        <v>60</v>
      </c>
      <c r="AR30" s="2">
        <v>60</v>
      </c>
      <c r="AS30" s="2">
        <v>60</v>
      </c>
      <c r="AT30" s="2">
        <v>60</v>
      </c>
      <c r="AU30" s="2">
        <v>60</v>
      </c>
      <c r="AV30" s="2">
        <v>61</v>
      </c>
      <c r="AW30" s="2">
        <v>64</v>
      </c>
      <c r="AX30" s="2">
        <v>65</v>
      </c>
      <c r="AY30" s="2">
        <v>63</v>
      </c>
      <c r="AZ30" s="2">
        <v>66</v>
      </c>
      <c r="BA30" s="25">
        <v>64</v>
      </c>
      <c r="BB30" s="25">
        <v>64</v>
      </c>
      <c r="BC30" s="25">
        <v>67</v>
      </c>
      <c r="BD30" s="25">
        <v>67</v>
      </c>
      <c r="BE30">
        <v>68</v>
      </c>
      <c r="BF30">
        <v>68</v>
      </c>
      <c r="BG30">
        <v>67</v>
      </c>
      <c r="BH30">
        <v>67</v>
      </c>
      <c r="BI30">
        <v>67</v>
      </c>
      <c r="BJ30">
        <v>69</v>
      </c>
      <c r="BK30">
        <v>68</v>
      </c>
      <c r="BL30">
        <v>69</v>
      </c>
      <c r="BM30" s="21"/>
    </row>
    <row r="31" spans="1:73" x14ac:dyDescent="0.2">
      <c r="A31">
        <v>31</v>
      </c>
      <c r="B31">
        <v>4</v>
      </c>
      <c r="C31" s="1">
        <v>3254</v>
      </c>
      <c r="D31" t="s">
        <v>126</v>
      </c>
      <c r="E31" s="2">
        <f t="shared" si="0"/>
        <v>11.5</v>
      </c>
      <c r="F31" s="2">
        <f t="shared" si="1"/>
        <v>11.75</v>
      </c>
      <c r="G31" s="2">
        <f t="shared" si="2"/>
        <v>11.75</v>
      </c>
      <c r="H31" s="2">
        <f t="shared" si="3"/>
        <v>12.75</v>
      </c>
      <c r="I31" s="2">
        <f t="shared" si="4"/>
        <v>13.25</v>
      </c>
      <c r="J31" s="2">
        <f t="shared" si="5"/>
        <v>15.25</v>
      </c>
      <c r="K31" s="2">
        <f t="shared" si="6"/>
        <v>16</v>
      </c>
      <c r="L31" s="2">
        <f t="shared" si="7"/>
        <v>15.25</v>
      </c>
      <c r="M31" s="2">
        <f t="shared" si="8"/>
        <v>17.25</v>
      </c>
      <c r="N31" s="2">
        <f t="shared" si="9"/>
        <v>19</v>
      </c>
      <c r="O31" s="2">
        <f t="shared" si="10"/>
        <v>20.25</v>
      </c>
      <c r="P31" s="2">
        <f t="shared" si="11"/>
        <v>20</v>
      </c>
      <c r="Q31" s="2">
        <v>12</v>
      </c>
      <c r="R31" s="2">
        <v>12</v>
      </c>
      <c r="S31" s="2">
        <v>11</v>
      </c>
      <c r="T31" s="2">
        <v>11</v>
      </c>
      <c r="U31" s="2">
        <v>12</v>
      </c>
      <c r="V31" s="2">
        <v>11</v>
      </c>
      <c r="W31" s="2">
        <v>12</v>
      </c>
      <c r="X31" s="2">
        <v>12</v>
      </c>
      <c r="Y31" s="2">
        <v>12</v>
      </c>
      <c r="Z31" s="2">
        <v>12</v>
      </c>
      <c r="AA31" s="2">
        <v>11</v>
      </c>
      <c r="AB31" s="2">
        <v>12</v>
      </c>
      <c r="AC31" s="2">
        <v>13</v>
      </c>
      <c r="AD31" s="2">
        <v>12</v>
      </c>
      <c r="AE31" s="2">
        <v>13</v>
      </c>
      <c r="AF31" s="2">
        <v>13</v>
      </c>
      <c r="AG31" s="2">
        <v>13</v>
      </c>
      <c r="AH31" s="2">
        <v>13</v>
      </c>
      <c r="AI31" s="2">
        <v>13</v>
      </c>
      <c r="AJ31" s="2">
        <v>14</v>
      </c>
      <c r="AK31" s="2">
        <v>15</v>
      </c>
      <c r="AL31" s="2">
        <v>15</v>
      </c>
      <c r="AM31" s="2">
        <v>16</v>
      </c>
      <c r="AN31" s="2">
        <v>15</v>
      </c>
      <c r="AO31" s="2">
        <v>16</v>
      </c>
      <c r="AP31" s="2">
        <v>16</v>
      </c>
      <c r="AQ31" s="2">
        <v>16</v>
      </c>
      <c r="AR31" s="2">
        <v>16</v>
      </c>
      <c r="AS31" s="2">
        <v>15</v>
      </c>
      <c r="AT31" s="2">
        <v>15</v>
      </c>
      <c r="AU31" s="2">
        <v>15</v>
      </c>
      <c r="AV31" s="2">
        <v>16</v>
      </c>
      <c r="AW31" s="2">
        <v>17</v>
      </c>
      <c r="AX31" s="2">
        <v>18</v>
      </c>
      <c r="AY31" s="2">
        <v>17</v>
      </c>
      <c r="AZ31" s="2">
        <v>17</v>
      </c>
      <c r="BA31" s="25">
        <v>18</v>
      </c>
      <c r="BB31" s="25">
        <v>19</v>
      </c>
      <c r="BC31" s="25">
        <v>20</v>
      </c>
      <c r="BD31" s="25">
        <v>19</v>
      </c>
      <c r="BE31">
        <v>20</v>
      </c>
      <c r="BF31">
        <v>21</v>
      </c>
      <c r="BG31">
        <v>20</v>
      </c>
      <c r="BH31">
        <v>20</v>
      </c>
      <c r="BI31">
        <v>18</v>
      </c>
      <c r="BJ31">
        <v>20</v>
      </c>
      <c r="BK31">
        <v>21</v>
      </c>
      <c r="BL31">
        <v>21</v>
      </c>
      <c r="BM31" s="21"/>
    </row>
    <row r="32" spans="1:73" x14ac:dyDescent="0.2">
      <c r="A32">
        <v>31</v>
      </c>
      <c r="B32">
        <v>3</v>
      </c>
      <c r="C32" s="1">
        <v>326</v>
      </c>
      <c r="D32" t="s">
        <v>91</v>
      </c>
      <c r="E32" s="2">
        <f t="shared" si="0"/>
        <v>34</v>
      </c>
      <c r="F32" s="2">
        <f t="shared" si="1"/>
        <v>38.25</v>
      </c>
      <c r="G32" s="2">
        <f t="shared" si="2"/>
        <v>45.75</v>
      </c>
      <c r="H32" s="2">
        <f t="shared" si="3"/>
        <v>43</v>
      </c>
      <c r="I32" s="2">
        <f t="shared" si="4"/>
        <v>40.75</v>
      </c>
      <c r="J32" s="2">
        <f t="shared" si="5"/>
        <v>37</v>
      </c>
      <c r="K32" s="2">
        <f t="shared" si="6"/>
        <v>39.5</v>
      </c>
      <c r="L32" s="2">
        <f t="shared" si="7"/>
        <v>41.25</v>
      </c>
      <c r="M32" s="2">
        <f t="shared" si="8"/>
        <v>41.5</v>
      </c>
      <c r="N32" s="2">
        <f t="shared" si="9"/>
        <v>37.75</v>
      </c>
      <c r="O32" s="2">
        <f t="shared" si="10"/>
        <v>40.5</v>
      </c>
      <c r="P32" s="2">
        <f t="shared" si="11"/>
        <v>39</v>
      </c>
      <c r="Q32" s="2">
        <v>34</v>
      </c>
      <c r="R32" s="2">
        <v>35</v>
      </c>
      <c r="S32" s="2">
        <v>34</v>
      </c>
      <c r="T32" s="2">
        <v>33</v>
      </c>
      <c r="U32" s="2">
        <v>34</v>
      </c>
      <c r="V32" s="2">
        <v>38</v>
      </c>
      <c r="W32" s="2">
        <v>40</v>
      </c>
      <c r="X32" s="2">
        <v>41</v>
      </c>
      <c r="Y32" s="2">
        <v>46</v>
      </c>
      <c r="Z32" s="2">
        <v>47</v>
      </c>
      <c r="AA32" s="2">
        <v>45</v>
      </c>
      <c r="AB32" s="2">
        <v>45</v>
      </c>
      <c r="AC32" s="2">
        <v>44</v>
      </c>
      <c r="AD32" s="2">
        <v>44</v>
      </c>
      <c r="AE32" s="2">
        <v>42</v>
      </c>
      <c r="AF32" s="2">
        <v>42</v>
      </c>
      <c r="AG32" s="2">
        <v>41</v>
      </c>
      <c r="AH32" s="2">
        <v>41</v>
      </c>
      <c r="AI32" s="2">
        <v>41</v>
      </c>
      <c r="AJ32" s="2">
        <v>40</v>
      </c>
      <c r="AK32" s="2">
        <v>37</v>
      </c>
      <c r="AL32" s="2">
        <v>37</v>
      </c>
      <c r="AM32" s="2">
        <v>36</v>
      </c>
      <c r="AN32" s="2">
        <v>38</v>
      </c>
      <c r="AO32" s="2">
        <v>39</v>
      </c>
      <c r="AP32" s="2">
        <v>38</v>
      </c>
      <c r="AQ32" s="2">
        <v>40</v>
      </c>
      <c r="AR32" s="2">
        <v>41</v>
      </c>
      <c r="AS32" s="2">
        <v>40</v>
      </c>
      <c r="AT32" s="2">
        <v>41</v>
      </c>
      <c r="AU32" s="2">
        <v>42</v>
      </c>
      <c r="AV32" s="2">
        <v>42</v>
      </c>
      <c r="AW32" s="2">
        <v>42</v>
      </c>
      <c r="AX32" s="2">
        <v>42</v>
      </c>
      <c r="AY32" s="2">
        <v>41</v>
      </c>
      <c r="AZ32" s="2">
        <v>41</v>
      </c>
      <c r="BA32" s="25">
        <v>39</v>
      </c>
      <c r="BB32" s="25">
        <v>38</v>
      </c>
      <c r="BC32" s="25">
        <v>37</v>
      </c>
      <c r="BD32" s="25">
        <v>37</v>
      </c>
      <c r="BE32">
        <v>39</v>
      </c>
      <c r="BF32">
        <v>42</v>
      </c>
      <c r="BG32">
        <v>40</v>
      </c>
      <c r="BH32">
        <v>41</v>
      </c>
      <c r="BI32">
        <v>39</v>
      </c>
      <c r="BJ32">
        <v>39</v>
      </c>
      <c r="BK32">
        <v>39</v>
      </c>
      <c r="BL32">
        <v>39</v>
      </c>
      <c r="BM32" s="21"/>
    </row>
    <row r="33" spans="1:65" x14ac:dyDescent="0.2">
      <c r="A33">
        <v>31</v>
      </c>
      <c r="B33">
        <v>3</v>
      </c>
      <c r="C33" s="1">
        <v>327</v>
      </c>
      <c r="D33" t="s">
        <v>90</v>
      </c>
      <c r="E33" s="2">
        <f t="shared" si="0"/>
        <v>90.5</v>
      </c>
      <c r="F33" s="2">
        <f t="shared" si="1"/>
        <v>91.25</v>
      </c>
      <c r="G33" s="2">
        <f t="shared" si="2"/>
        <v>97</v>
      </c>
      <c r="H33" s="2">
        <f t="shared" si="3"/>
        <v>91.5</v>
      </c>
      <c r="I33" s="2">
        <f t="shared" si="4"/>
        <v>84</v>
      </c>
      <c r="J33" s="2">
        <f t="shared" si="5"/>
        <v>77.75</v>
      </c>
      <c r="K33" s="2">
        <f t="shared" si="6"/>
        <v>78.75</v>
      </c>
      <c r="L33" s="2">
        <f t="shared" si="7"/>
        <v>79.5</v>
      </c>
      <c r="M33" s="2">
        <f t="shared" si="8"/>
        <v>77.5</v>
      </c>
      <c r="N33" s="2">
        <f t="shared" si="9"/>
        <v>76</v>
      </c>
      <c r="O33" s="2">
        <f t="shared" si="10"/>
        <v>79.75</v>
      </c>
      <c r="P33" s="2">
        <f t="shared" si="11"/>
        <v>79.5</v>
      </c>
      <c r="Q33" s="2">
        <v>92</v>
      </c>
      <c r="R33" s="2">
        <v>91</v>
      </c>
      <c r="S33" s="2">
        <v>90</v>
      </c>
      <c r="T33" s="2">
        <v>89</v>
      </c>
      <c r="U33" s="2">
        <v>90</v>
      </c>
      <c r="V33" s="2">
        <v>92</v>
      </c>
      <c r="W33" s="2">
        <v>92</v>
      </c>
      <c r="X33" s="2">
        <v>91</v>
      </c>
      <c r="Y33" s="2">
        <v>98</v>
      </c>
      <c r="Z33" s="2">
        <v>95</v>
      </c>
      <c r="AA33" s="2">
        <v>98</v>
      </c>
      <c r="AB33" s="2">
        <v>97</v>
      </c>
      <c r="AC33" s="2">
        <v>94</v>
      </c>
      <c r="AD33" s="2">
        <v>92</v>
      </c>
      <c r="AE33" s="2">
        <v>90</v>
      </c>
      <c r="AF33" s="2">
        <v>90</v>
      </c>
      <c r="AG33" s="2">
        <v>88</v>
      </c>
      <c r="AH33" s="2">
        <v>84</v>
      </c>
      <c r="AI33" s="2">
        <v>83</v>
      </c>
      <c r="AJ33" s="2">
        <v>81</v>
      </c>
      <c r="AK33" s="2">
        <v>79</v>
      </c>
      <c r="AL33" s="2">
        <v>76</v>
      </c>
      <c r="AM33" s="2">
        <v>77</v>
      </c>
      <c r="AN33" s="2">
        <v>79</v>
      </c>
      <c r="AO33" s="2">
        <v>77</v>
      </c>
      <c r="AP33" s="2">
        <v>79</v>
      </c>
      <c r="AQ33" s="2">
        <v>79</v>
      </c>
      <c r="AR33" s="2">
        <v>80</v>
      </c>
      <c r="AS33" s="2">
        <v>80</v>
      </c>
      <c r="AT33" s="2">
        <v>80</v>
      </c>
      <c r="AU33" s="2">
        <v>80</v>
      </c>
      <c r="AV33" s="2">
        <v>78</v>
      </c>
      <c r="AW33" s="2">
        <v>76</v>
      </c>
      <c r="AX33" s="2">
        <v>78</v>
      </c>
      <c r="AY33" s="2">
        <v>77</v>
      </c>
      <c r="AZ33" s="2">
        <v>79</v>
      </c>
      <c r="BA33" s="25">
        <v>77</v>
      </c>
      <c r="BB33" s="25">
        <v>75</v>
      </c>
      <c r="BC33" s="25">
        <v>76</v>
      </c>
      <c r="BD33" s="25">
        <v>76</v>
      </c>
      <c r="BE33">
        <v>80</v>
      </c>
      <c r="BF33">
        <v>80</v>
      </c>
      <c r="BG33">
        <v>80</v>
      </c>
      <c r="BH33">
        <v>79</v>
      </c>
      <c r="BI33">
        <v>80</v>
      </c>
      <c r="BJ33">
        <v>79</v>
      </c>
      <c r="BK33">
        <v>79</v>
      </c>
      <c r="BL33">
        <v>80</v>
      </c>
      <c r="BM33" s="21"/>
    </row>
    <row r="34" spans="1:65" x14ac:dyDescent="0.2">
      <c r="A34">
        <v>31</v>
      </c>
      <c r="B34">
        <v>3</v>
      </c>
      <c r="C34" s="1">
        <v>331</v>
      </c>
      <c r="D34" t="s">
        <v>89</v>
      </c>
      <c r="E34" s="2">
        <f t="shared" si="0"/>
        <v>18.75</v>
      </c>
      <c r="F34" s="2">
        <f t="shared" si="1"/>
        <v>20</v>
      </c>
      <c r="G34" s="2">
        <f t="shared" si="2"/>
        <v>20.75</v>
      </c>
      <c r="H34" s="2">
        <f t="shared" si="3"/>
        <v>24.5</v>
      </c>
      <c r="I34" s="2">
        <f t="shared" si="4"/>
        <v>24</v>
      </c>
      <c r="J34" s="2">
        <f t="shared" si="5"/>
        <v>22.5</v>
      </c>
      <c r="K34" s="2">
        <f t="shared" si="6"/>
        <v>22.5</v>
      </c>
      <c r="L34" s="2">
        <f t="shared" si="7"/>
        <v>20.25</v>
      </c>
      <c r="M34" s="2">
        <f t="shared" si="8"/>
        <v>20.5</v>
      </c>
      <c r="N34" s="2">
        <f t="shared" si="9"/>
        <v>21</v>
      </c>
      <c r="O34" s="2">
        <f t="shared" si="10"/>
        <v>19.5</v>
      </c>
      <c r="P34" s="2">
        <f t="shared" si="11"/>
        <v>19.25</v>
      </c>
      <c r="Q34" s="2">
        <v>19</v>
      </c>
      <c r="R34" s="2">
        <v>19</v>
      </c>
      <c r="S34" s="2">
        <v>18</v>
      </c>
      <c r="T34" s="2">
        <v>19</v>
      </c>
      <c r="U34" s="2">
        <v>22</v>
      </c>
      <c r="V34" s="2">
        <v>21</v>
      </c>
      <c r="W34" s="2">
        <v>19</v>
      </c>
      <c r="X34" s="2">
        <v>18</v>
      </c>
      <c r="Y34" s="2">
        <v>18</v>
      </c>
      <c r="Z34" s="2">
        <v>20</v>
      </c>
      <c r="AA34" s="2">
        <v>22</v>
      </c>
      <c r="AB34" s="2">
        <v>23</v>
      </c>
      <c r="AC34" s="2">
        <v>25</v>
      </c>
      <c r="AD34" s="2">
        <v>24</v>
      </c>
      <c r="AE34" s="2">
        <v>24</v>
      </c>
      <c r="AF34" s="2">
        <v>25</v>
      </c>
      <c r="AG34" s="2">
        <v>29</v>
      </c>
      <c r="AH34" s="2">
        <v>24</v>
      </c>
      <c r="AI34" s="2">
        <v>22</v>
      </c>
      <c r="AJ34" s="2">
        <v>21</v>
      </c>
      <c r="AK34" s="2">
        <v>24</v>
      </c>
      <c r="AL34" s="2">
        <v>24</v>
      </c>
      <c r="AM34" s="2">
        <v>21</v>
      </c>
      <c r="AN34" s="2">
        <v>21</v>
      </c>
      <c r="AO34" s="2">
        <v>21</v>
      </c>
      <c r="AP34" s="2">
        <v>24</v>
      </c>
      <c r="AQ34" s="2">
        <v>24</v>
      </c>
      <c r="AR34" s="2">
        <v>21</v>
      </c>
      <c r="AS34" s="2">
        <v>21</v>
      </c>
      <c r="AT34" s="2">
        <v>20</v>
      </c>
      <c r="AU34" s="2">
        <v>20</v>
      </c>
      <c r="AV34" s="2">
        <v>20</v>
      </c>
      <c r="AW34" s="2">
        <v>20</v>
      </c>
      <c r="AX34" s="2">
        <v>22</v>
      </c>
      <c r="AY34" s="2">
        <v>18</v>
      </c>
      <c r="AZ34" s="2">
        <v>22</v>
      </c>
      <c r="BA34" s="25">
        <v>22</v>
      </c>
      <c r="BB34" s="25">
        <v>20</v>
      </c>
      <c r="BC34" s="25">
        <v>21</v>
      </c>
      <c r="BD34" s="25">
        <v>21</v>
      </c>
      <c r="BE34">
        <v>19</v>
      </c>
      <c r="BF34">
        <v>19</v>
      </c>
      <c r="BG34">
        <v>19</v>
      </c>
      <c r="BH34">
        <v>21</v>
      </c>
      <c r="BI34">
        <v>22</v>
      </c>
      <c r="BJ34">
        <v>19</v>
      </c>
      <c r="BK34">
        <v>18</v>
      </c>
      <c r="BL34">
        <v>18</v>
      </c>
      <c r="BM34" s="21"/>
    </row>
    <row r="35" spans="1:65" x14ac:dyDescent="0.2">
      <c r="A35">
        <v>31</v>
      </c>
      <c r="B35">
        <v>3</v>
      </c>
      <c r="C35" s="1">
        <v>332</v>
      </c>
      <c r="D35" t="s">
        <v>88</v>
      </c>
      <c r="E35" s="2">
        <f t="shared" si="0"/>
        <v>173.75</v>
      </c>
      <c r="F35" s="2">
        <f t="shared" si="1"/>
        <v>178.75</v>
      </c>
      <c r="G35" s="2">
        <f t="shared" si="2"/>
        <v>189.25</v>
      </c>
      <c r="H35" s="2">
        <f t="shared" si="3"/>
        <v>193.75</v>
      </c>
      <c r="I35" s="2">
        <f t="shared" si="4"/>
        <v>185.25</v>
      </c>
      <c r="J35" s="2">
        <f t="shared" si="5"/>
        <v>180.75</v>
      </c>
      <c r="K35" s="2">
        <f t="shared" si="6"/>
        <v>189.75</v>
      </c>
      <c r="L35" s="2">
        <f t="shared" si="7"/>
        <v>189.5</v>
      </c>
      <c r="M35" s="2">
        <f t="shared" si="8"/>
        <v>190.75</v>
      </c>
      <c r="N35" s="2">
        <f t="shared" si="9"/>
        <v>198.5</v>
      </c>
      <c r="O35" s="2">
        <f t="shared" si="10"/>
        <v>207.75</v>
      </c>
      <c r="P35" s="2">
        <f t="shared" si="11"/>
        <v>212.75</v>
      </c>
      <c r="Q35" s="2">
        <v>172</v>
      </c>
      <c r="R35" s="2">
        <v>174</v>
      </c>
      <c r="S35" s="2">
        <v>174</v>
      </c>
      <c r="T35" s="2">
        <v>175</v>
      </c>
      <c r="U35" s="2">
        <v>175</v>
      </c>
      <c r="V35" s="2">
        <v>177</v>
      </c>
      <c r="W35" s="2">
        <v>181</v>
      </c>
      <c r="X35" s="2">
        <v>182</v>
      </c>
      <c r="Y35" s="2">
        <v>191</v>
      </c>
      <c r="Z35" s="2">
        <v>189</v>
      </c>
      <c r="AA35" s="2">
        <v>187</v>
      </c>
      <c r="AB35" s="2">
        <v>190</v>
      </c>
      <c r="AC35" s="2">
        <v>195</v>
      </c>
      <c r="AD35" s="2">
        <v>195</v>
      </c>
      <c r="AE35" s="2">
        <v>195</v>
      </c>
      <c r="AF35" s="2">
        <v>190</v>
      </c>
      <c r="AG35" s="2">
        <v>189</v>
      </c>
      <c r="AH35" s="2">
        <v>189</v>
      </c>
      <c r="AI35" s="2">
        <v>182</v>
      </c>
      <c r="AJ35" s="2">
        <v>181</v>
      </c>
      <c r="AK35" s="2">
        <v>181</v>
      </c>
      <c r="AL35" s="2">
        <v>182</v>
      </c>
      <c r="AM35" s="2">
        <v>178</v>
      </c>
      <c r="AN35" s="2">
        <v>182</v>
      </c>
      <c r="AO35" s="2">
        <v>186</v>
      </c>
      <c r="AP35" s="2">
        <v>191</v>
      </c>
      <c r="AQ35" s="2">
        <v>191</v>
      </c>
      <c r="AR35" s="2">
        <v>191</v>
      </c>
      <c r="AS35" s="2">
        <v>193</v>
      </c>
      <c r="AT35" s="2">
        <v>193</v>
      </c>
      <c r="AU35" s="2">
        <v>189</v>
      </c>
      <c r="AV35" s="2">
        <v>183</v>
      </c>
      <c r="AW35" s="2">
        <v>191</v>
      </c>
      <c r="AX35" s="2">
        <v>190</v>
      </c>
      <c r="AY35" s="2">
        <v>190</v>
      </c>
      <c r="AZ35" s="2">
        <v>192</v>
      </c>
      <c r="BA35" s="25">
        <v>195</v>
      </c>
      <c r="BB35" s="25">
        <v>195</v>
      </c>
      <c r="BC35" s="25">
        <v>202</v>
      </c>
      <c r="BD35" s="25">
        <v>202</v>
      </c>
      <c r="BE35">
        <v>206</v>
      </c>
      <c r="BF35">
        <v>209</v>
      </c>
      <c r="BG35">
        <v>207</v>
      </c>
      <c r="BH35">
        <v>209</v>
      </c>
      <c r="BI35">
        <v>208</v>
      </c>
      <c r="BJ35">
        <v>215</v>
      </c>
      <c r="BK35">
        <v>216</v>
      </c>
      <c r="BL35">
        <v>212</v>
      </c>
      <c r="BM35" s="21"/>
    </row>
    <row r="36" spans="1:65" x14ac:dyDescent="0.2">
      <c r="A36">
        <v>31</v>
      </c>
      <c r="B36">
        <v>3</v>
      </c>
      <c r="C36" s="1">
        <v>333</v>
      </c>
      <c r="D36" t="s">
        <v>87</v>
      </c>
      <c r="E36" s="2">
        <f t="shared" si="0"/>
        <v>78.5</v>
      </c>
      <c r="F36" s="2">
        <f t="shared" si="1"/>
        <v>81.25</v>
      </c>
      <c r="G36" s="2">
        <f t="shared" si="2"/>
        <v>82.75</v>
      </c>
      <c r="H36" s="2">
        <f t="shared" si="3"/>
        <v>87</v>
      </c>
      <c r="I36" s="2">
        <f t="shared" si="4"/>
        <v>84.25</v>
      </c>
      <c r="J36" s="2">
        <f t="shared" si="5"/>
        <v>79.75</v>
      </c>
      <c r="K36" s="2">
        <f t="shared" si="6"/>
        <v>86.75</v>
      </c>
      <c r="L36" s="2">
        <f t="shared" si="7"/>
        <v>94.25</v>
      </c>
      <c r="M36" s="2">
        <f t="shared" si="8"/>
        <v>92.5</v>
      </c>
      <c r="N36" s="2">
        <f t="shared" si="9"/>
        <v>89.25</v>
      </c>
      <c r="O36" s="2">
        <f t="shared" si="10"/>
        <v>89</v>
      </c>
      <c r="P36" s="2">
        <f t="shared" si="11"/>
        <v>86.25</v>
      </c>
      <c r="Q36" s="2">
        <v>78</v>
      </c>
      <c r="R36" s="2">
        <v>78</v>
      </c>
      <c r="S36" s="2">
        <v>80</v>
      </c>
      <c r="T36" s="2">
        <v>78</v>
      </c>
      <c r="U36" s="2">
        <v>78</v>
      </c>
      <c r="V36" s="2">
        <v>80</v>
      </c>
      <c r="W36" s="2">
        <v>84</v>
      </c>
      <c r="X36" s="2">
        <v>83</v>
      </c>
      <c r="Y36" s="2">
        <v>81</v>
      </c>
      <c r="Z36" s="2">
        <v>80</v>
      </c>
      <c r="AA36" s="2">
        <v>85</v>
      </c>
      <c r="AB36" s="2">
        <v>85</v>
      </c>
      <c r="AC36" s="2">
        <v>85</v>
      </c>
      <c r="AD36" s="2">
        <v>87</v>
      </c>
      <c r="AE36" s="2">
        <v>89</v>
      </c>
      <c r="AF36" s="2">
        <v>87</v>
      </c>
      <c r="AG36" s="2">
        <v>85</v>
      </c>
      <c r="AH36" s="2">
        <v>85</v>
      </c>
      <c r="AI36" s="2">
        <v>83</v>
      </c>
      <c r="AJ36" s="2">
        <v>84</v>
      </c>
      <c r="AK36" s="2">
        <v>79</v>
      </c>
      <c r="AL36" s="2">
        <v>79</v>
      </c>
      <c r="AM36" s="2">
        <v>79</v>
      </c>
      <c r="AN36" s="2">
        <v>82</v>
      </c>
      <c r="AO36" s="2">
        <v>81</v>
      </c>
      <c r="AP36" s="2">
        <v>83</v>
      </c>
      <c r="AQ36" s="2">
        <v>92</v>
      </c>
      <c r="AR36" s="2">
        <v>91</v>
      </c>
      <c r="AS36" s="2">
        <v>97</v>
      </c>
      <c r="AT36" s="2">
        <v>94</v>
      </c>
      <c r="AU36" s="2">
        <v>93</v>
      </c>
      <c r="AV36" s="2">
        <v>93</v>
      </c>
      <c r="AW36" s="2">
        <v>94</v>
      </c>
      <c r="AX36" s="2">
        <v>91</v>
      </c>
      <c r="AY36" s="2">
        <v>94</v>
      </c>
      <c r="AZ36" s="2">
        <v>91</v>
      </c>
      <c r="BA36" s="25">
        <v>88</v>
      </c>
      <c r="BB36" s="25">
        <v>88</v>
      </c>
      <c r="BC36" s="25">
        <v>91</v>
      </c>
      <c r="BD36" s="25">
        <v>90</v>
      </c>
      <c r="BE36">
        <v>90</v>
      </c>
      <c r="BF36">
        <v>90</v>
      </c>
      <c r="BG36">
        <v>88</v>
      </c>
      <c r="BH36">
        <v>88</v>
      </c>
      <c r="BI36">
        <v>87</v>
      </c>
      <c r="BJ36">
        <v>87</v>
      </c>
      <c r="BK36">
        <v>85</v>
      </c>
      <c r="BL36">
        <v>86</v>
      </c>
      <c r="BM36" s="21"/>
    </row>
    <row r="37" spans="1:65" x14ac:dyDescent="0.2">
      <c r="A37">
        <v>31</v>
      </c>
      <c r="B37">
        <v>6</v>
      </c>
      <c r="C37" s="1">
        <v>333242</v>
      </c>
      <c r="D37" t="s">
        <v>172</v>
      </c>
      <c r="E37" s="2"/>
      <c r="F37" s="2"/>
      <c r="G37" s="2"/>
      <c r="H37" s="2"/>
      <c r="I37" s="2"/>
      <c r="J37" s="2"/>
      <c r="K37" s="2">
        <f t="shared" si="6"/>
        <v>8.25</v>
      </c>
      <c r="L37" s="2">
        <f t="shared" si="7"/>
        <v>8</v>
      </c>
      <c r="M37" s="2">
        <f t="shared" si="8"/>
        <v>8.25</v>
      </c>
      <c r="N37" s="2">
        <f t="shared" si="9"/>
        <v>8</v>
      </c>
      <c r="O37" s="2">
        <f t="shared" si="10"/>
        <v>8</v>
      </c>
      <c r="P37" s="2">
        <f t="shared" si="11"/>
        <v>10</v>
      </c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>
        <v>8</v>
      </c>
      <c r="AP37" s="2">
        <v>9</v>
      </c>
      <c r="AQ37" s="2">
        <v>8</v>
      </c>
      <c r="AR37" s="2">
        <v>8</v>
      </c>
      <c r="AS37" s="2">
        <v>8</v>
      </c>
      <c r="AT37" s="2">
        <v>8</v>
      </c>
      <c r="AU37" s="2">
        <v>8</v>
      </c>
      <c r="AV37" s="2">
        <v>8</v>
      </c>
      <c r="AW37" s="2">
        <v>8</v>
      </c>
      <c r="AX37" s="2">
        <v>8</v>
      </c>
      <c r="AY37" s="2">
        <v>9</v>
      </c>
      <c r="AZ37" s="2">
        <v>8</v>
      </c>
      <c r="BA37" s="25">
        <v>8</v>
      </c>
      <c r="BB37" s="25">
        <v>8</v>
      </c>
      <c r="BC37" s="25">
        <v>8</v>
      </c>
      <c r="BD37" s="25">
        <v>8</v>
      </c>
      <c r="BE37">
        <v>8</v>
      </c>
      <c r="BF37">
        <v>8</v>
      </c>
      <c r="BG37">
        <v>8</v>
      </c>
      <c r="BH37">
        <v>8</v>
      </c>
      <c r="BI37">
        <v>10</v>
      </c>
      <c r="BJ37">
        <v>10</v>
      </c>
      <c r="BK37">
        <v>10</v>
      </c>
      <c r="BL37">
        <v>10</v>
      </c>
      <c r="BM37" s="21"/>
    </row>
    <row r="38" spans="1:65" x14ac:dyDescent="0.2">
      <c r="A38">
        <v>31</v>
      </c>
      <c r="B38">
        <v>6</v>
      </c>
      <c r="C38" s="1">
        <v>333295</v>
      </c>
      <c r="D38" t="s">
        <v>171</v>
      </c>
      <c r="E38" s="2">
        <f t="shared" si="0"/>
        <v>7</v>
      </c>
      <c r="F38" s="2">
        <f t="shared" si="1"/>
        <v>7.5</v>
      </c>
      <c r="G38" s="2">
        <f t="shared" si="2"/>
        <v>8.5</v>
      </c>
      <c r="H38" s="2">
        <f t="shared" si="3"/>
        <v>9</v>
      </c>
      <c r="I38" s="2">
        <f t="shared" si="4"/>
        <v>8</v>
      </c>
      <c r="J38" s="2">
        <f t="shared" si="5"/>
        <v>8</v>
      </c>
      <c r="K38" s="2"/>
      <c r="L38" s="2"/>
      <c r="M38" s="2"/>
      <c r="N38" s="2"/>
      <c r="O38" s="2"/>
      <c r="P38" s="2"/>
      <c r="Q38" s="2">
        <v>7</v>
      </c>
      <c r="R38" s="2">
        <v>7</v>
      </c>
      <c r="S38" s="2">
        <v>7</v>
      </c>
      <c r="T38" s="2">
        <v>7</v>
      </c>
      <c r="U38" s="2">
        <v>7</v>
      </c>
      <c r="V38" s="2">
        <v>7</v>
      </c>
      <c r="W38" s="2">
        <v>8</v>
      </c>
      <c r="X38" s="2">
        <v>8</v>
      </c>
      <c r="Y38" s="2">
        <v>8</v>
      </c>
      <c r="Z38" s="2">
        <v>8</v>
      </c>
      <c r="AA38" s="2">
        <v>9</v>
      </c>
      <c r="AB38" s="2">
        <v>9</v>
      </c>
      <c r="AC38" s="2">
        <v>9</v>
      </c>
      <c r="AD38" s="2">
        <v>9</v>
      </c>
      <c r="AE38" s="2">
        <v>9</v>
      </c>
      <c r="AF38" s="2">
        <v>9</v>
      </c>
      <c r="AG38" s="2">
        <v>8</v>
      </c>
      <c r="AH38" s="2">
        <v>8</v>
      </c>
      <c r="AI38" s="2">
        <v>8</v>
      </c>
      <c r="AJ38" s="2">
        <v>8</v>
      </c>
      <c r="AK38" s="2">
        <v>8</v>
      </c>
      <c r="AL38" s="2">
        <v>8</v>
      </c>
      <c r="AM38" s="2">
        <v>8</v>
      </c>
      <c r="AN38" s="2">
        <v>8</v>
      </c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5"/>
      <c r="BB38" s="25"/>
      <c r="BC38" s="25"/>
      <c r="BD38" s="25"/>
      <c r="BM38" s="21"/>
    </row>
    <row r="39" spans="1:65" x14ac:dyDescent="0.2">
      <c r="A39">
        <v>31</v>
      </c>
      <c r="B39">
        <v>4</v>
      </c>
      <c r="C39" s="1">
        <v>3333</v>
      </c>
      <c r="D39" t="s">
        <v>127</v>
      </c>
      <c r="E39" s="2">
        <f t="shared" si="0"/>
        <v>12.5</v>
      </c>
      <c r="F39" s="2">
        <f t="shared" si="1"/>
        <v>15</v>
      </c>
      <c r="G39" s="2">
        <f t="shared" si="2"/>
        <v>14.75</v>
      </c>
      <c r="H39" s="2">
        <f t="shared" si="3"/>
        <v>12.75</v>
      </c>
      <c r="I39" s="2">
        <f t="shared" si="4"/>
        <v>14.25</v>
      </c>
      <c r="J39" s="2">
        <f t="shared" si="5"/>
        <v>14</v>
      </c>
      <c r="K39" s="2">
        <f t="shared" si="6"/>
        <v>16.25</v>
      </c>
      <c r="L39" s="2">
        <f t="shared" si="7"/>
        <v>16.5</v>
      </c>
      <c r="M39" s="2">
        <f t="shared" si="8"/>
        <v>13.5</v>
      </c>
      <c r="N39" s="2">
        <f t="shared" si="9"/>
        <v>14</v>
      </c>
      <c r="O39" s="2">
        <f t="shared" si="10"/>
        <v>14.75</v>
      </c>
      <c r="P39" s="2">
        <f t="shared" si="11"/>
        <v>14.25</v>
      </c>
      <c r="Q39" s="2">
        <v>12</v>
      </c>
      <c r="R39" s="2">
        <v>12</v>
      </c>
      <c r="S39" s="2">
        <v>13</v>
      </c>
      <c r="T39" s="2">
        <v>13</v>
      </c>
      <c r="U39" s="2">
        <v>14</v>
      </c>
      <c r="V39" s="2">
        <v>15</v>
      </c>
      <c r="W39" s="2">
        <v>17</v>
      </c>
      <c r="X39" s="2">
        <v>14</v>
      </c>
      <c r="Y39" s="2">
        <v>15</v>
      </c>
      <c r="Z39" s="2">
        <v>15</v>
      </c>
      <c r="AA39" s="2">
        <v>15</v>
      </c>
      <c r="AB39" s="2">
        <v>14</v>
      </c>
      <c r="AC39" s="2">
        <v>14</v>
      </c>
      <c r="AD39" s="2">
        <v>13</v>
      </c>
      <c r="AE39" s="2">
        <v>12</v>
      </c>
      <c r="AF39" s="2">
        <v>12</v>
      </c>
      <c r="AG39" s="2">
        <v>14</v>
      </c>
      <c r="AH39" s="2">
        <v>14</v>
      </c>
      <c r="AI39" s="2">
        <v>14</v>
      </c>
      <c r="AJ39" s="2">
        <v>15</v>
      </c>
      <c r="AK39" s="2">
        <v>14</v>
      </c>
      <c r="AL39" s="2">
        <v>14</v>
      </c>
      <c r="AM39" s="2">
        <v>14</v>
      </c>
      <c r="AN39" s="2">
        <v>14</v>
      </c>
      <c r="AO39" s="2">
        <v>15</v>
      </c>
      <c r="AP39" s="2">
        <v>16</v>
      </c>
      <c r="AQ39" s="2">
        <v>17</v>
      </c>
      <c r="AR39" s="2">
        <v>17</v>
      </c>
      <c r="AS39" s="2">
        <v>17</v>
      </c>
      <c r="AT39" s="2">
        <v>17</v>
      </c>
      <c r="AU39" s="2">
        <v>17</v>
      </c>
      <c r="AV39" s="2">
        <v>15</v>
      </c>
      <c r="AW39" s="2">
        <v>14</v>
      </c>
      <c r="AX39" s="2">
        <v>13</v>
      </c>
      <c r="AY39" s="2">
        <v>14</v>
      </c>
      <c r="AZ39" s="2">
        <v>13</v>
      </c>
      <c r="BA39" s="25">
        <v>13</v>
      </c>
      <c r="BB39" s="25">
        <v>13</v>
      </c>
      <c r="BC39" s="25">
        <v>15</v>
      </c>
      <c r="BD39" s="25">
        <v>15</v>
      </c>
      <c r="BE39">
        <v>14</v>
      </c>
      <c r="BF39">
        <v>14</v>
      </c>
      <c r="BG39">
        <v>16</v>
      </c>
      <c r="BH39">
        <v>15</v>
      </c>
      <c r="BI39">
        <v>14</v>
      </c>
      <c r="BJ39">
        <v>15</v>
      </c>
      <c r="BK39">
        <v>14</v>
      </c>
      <c r="BL39">
        <v>14</v>
      </c>
      <c r="BM39" s="21"/>
    </row>
    <row r="40" spans="1:65" x14ac:dyDescent="0.2">
      <c r="A40">
        <v>31</v>
      </c>
      <c r="B40">
        <v>3</v>
      </c>
      <c r="C40" s="1">
        <v>334</v>
      </c>
      <c r="D40" t="s">
        <v>92</v>
      </c>
      <c r="E40" s="2">
        <f t="shared" si="0"/>
        <v>208.75</v>
      </c>
      <c r="F40" s="2">
        <f t="shared" si="1"/>
        <v>208</v>
      </c>
      <c r="G40" s="2">
        <f t="shared" si="2"/>
        <v>215.5</v>
      </c>
      <c r="H40" s="2">
        <f t="shared" si="3"/>
        <v>217.5</v>
      </c>
      <c r="I40" s="2">
        <f t="shared" si="4"/>
        <v>216.25</v>
      </c>
      <c r="J40" s="2">
        <f t="shared" si="5"/>
        <v>213</v>
      </c>
      <c r="K40" s="2">
        <f t="shared" si="6"/>
        <v>207.75</v>
      </c>
      <c r="L40" s="2">
        <f t="shared" si="7"/>
        <v>208.25</v>
      </c>
      <c r="M40" s="2">
        <f t="shared" si="8"/>
        <v>197.75</v>
      </c>
      <c r="N40" s="2">
        <f t="shared" si="9"/>
        <v>187.5</v>
      </c>
      <c r="O40" s="2">
        <f t="shared" si="10"/>
        <v>190</v>
      </c>
      <c r="P40" s="2">
        <f t="shared" si="11"/>
        <v>204.5</v>
      </c>
      <c r="Q40" s="2">
        <v>202</v>
      </c>
      <c r="R40" s="2">
        <v>205</v>
      </c>
      <c r="S40" s="2">
        <v>215</v>
      </c>
      <c r="T40" s="2">
        <v>213</v>
      </c>
      <c r="U40" s="2">
        <v>208</v>
      </c>
      <c r="V40" s="2">
        <v>207</v>
      </c>
      <c r="W40" s="2">
        <v>211</v>
      </c>
      <c r="X40" s="2">
        <v>206</v>
      </c>
      <c r="Y40" s="2">
        <v>215</v>
      </c>
      <c r="Z40" s="2">
        <v>217</v>
      </c>
      <c r="AA40" s="2">
        <v>215</v>
      </c>
      <c r="AB40" s="2">
        <v>215</v>
      </c>
      <c r="AC40" s="2">
        <v>216</v>
      </c>
      <c r="AD40" s="2">
        <v>217</v>
      </c>
      <c r="AE40" s="2">
        <v>217</v>
      </c>
      <c r="AF40" s="2">
        <v>220</v>
      </c>
      <c r="AG40" s="2">
        <v>218</v>
      </c>
      <c r="AH40" s="2">
        <v>216</v>
      </c>
      <c r="AI40" s="2">
        <v>213</v>
      </c>
      <c r="AJ40" s="2">
        <v>218</v>
      </c>
      <c r="AK40" s="2">
        <v>215</v>
      </c>
      <c r="AL40" s="2">
        <v>211</v>
      </c>
      <c r="AM40" s="2">
        <v>212</v>
      </c>
      <c r="AN40" s="2">
        <v>214</v>
      </c>
      <c r="AO40" s="2">
        <v>213</v>
      </c>
      <c r="AP40" s="2">
        <v>211</v>
      </c>
      <c r="AQ40" s="2">
        <v>205</v>
      </c>
      <c r="AR40" s="2">
        <v>202</v>
      </c>
      <c r="AS40" s="2">
        <v>205</v>
      </c>
      <c r="AT40" s="2">
        <v>207</v>
      </c>
      <c r="AU40" s="2">
        <v>204</v>
      </c>
      <c r="AV40" s="2">
        <v>217</v>
      </c>
      <c r="AW40" s="2">
        <v>200</v>
      </c>
      <c r="AX40" s="2">
        <v>200</v>
      </c>
      <c r="AY40" s="2">
        <v>199</v>
      </c>
      <c r="AZ40" s="2">
        <v>192</v>
      </c>
      <c r="BA40" s="25">
        <v>186</v>
      </c>
      <c r="BB40" s="25">
        <v>188</v>
      </c>
      <c r="BC40" s="25">
        <v>188</v>
      </c>
      <c r="BD40" s="25">
        <v>188</v>
      </c>
      <c r="BE40">
        <v>191</v>
      </c>
      <c r="BF40">
        <v>190</v>
      </c>
      <c r="BG40">
        <v>187</v>
      </c>
      <c r="BH40">
        <v>192</v>
      </c>
      <c r="BI40">
        <v>194</v>
      </c>
      <c r="BJ40">
        <v>202</v>
      </c>
      <c r="BK40">
        <v>212</v>
      </c>
      <c r="BL40">
        <v>210</v>
      </c>
      <c r="BM40" s="21"/>
    </row>
    <row r="41" spans="1:65" x14ac:dyDescent="0.2">
      <c r="A41">
        <v>31</v>
      </c>
      <c r="B41">
        <v>4</v>
      </c>
      <c r="C41" s="1">
        <v>3341</v>
      </c>
      <c r="D41" t="s">
        <v>131</v>
      </c>
      <c r="E41" s="2">
        <f t="shared" si="0"/>
        <v>22.75</v>
      </c>
      <c r="F41" s="2">
        <f t="shared" si="1"/>
        <v>22.5</v>
      </c>
      <c r="G41" s="2">
        <f t="shared" si="2"/>
        <v>21.5</v>
      </c>
      <c r="H41" s="2">
        <f t="shared" si="3"/>
        <v>21.75</v>
      </c>
      <c r="I41" s="2">
        <f t="shared" si="4"/>
        <v>27.25</v>
      </c>
      <c r="J41" s="2">
        <f t="shared" si="5"/>
        <v>27.75</v>
      </c>
      <c r="K41" s="2">
        <f t="shared" si="6"/>
        <v>26.5</v>
      </c>
      <c r="L41" s="2">
        <f t="shared" si="7"/>
        <v>26.75</v>
      </c>
      <c r="M41" s="2">
        <f t="shared" si="8"/>
        <v>24.5</v>
      </c>
      <c r="N41" s="2">
        <f t="shared" si="9"/>
        <v>26.25</v>
      </c>
      <c r="O41" s="2">
        <f t="shared" si="10"/>
        <v>27.75</v>
      </c>
      <c r="P41" s="2">
        <f t="shared" si="11"/>
        <v>26</v>
      </c>
      <c r="Q41" s="2">
        <v>22</v>
      </c>
      <c r="R41" s="2">
        <v>22</v>
      </c>
      <c r="S41" s="2">
        <v>24</v>
      </c>
      <c r="T41" s="2">
        <v>23</v>
      </c>
      <c r="U41" s="2">
        <v>22</v>
      </c>
      <c r="V41" s="2">
        <v>23</v>
      </c>
      <c r="W41" s="2">
        <v>23</v>
      </c>
      <c r="X41" s="2">
        <v>22</v>
      </c>
      <c r="Y41" s="2">
        <v>23</v>
      </c>
      <c r="Z41" s="2">
        <v>21</v>
      </c>
      <c r="AA41" s="2">
        <v>21</v>
      </c>
      <c r="AB41" s="2">
        <v>21</v>
      </c>
      <c r="AC41" s="2">
        <v>21</v>
      </c>
      <c r="AD41" s="2">
        <v>21</v>
      </c>
      <c r="AE41" s="2">
        <v>22</v>
      </c>
      <c r="AF41" s="2">
        <v>23</v>
      </c>
      <c r="AG41" s="2">
        <v>26</v>
      </c>
      <c r="AH41" s="2">
        <v>27</v>
      </c>
      <c r="AI41" s="2">
        <v>27</v>
      </c>
      <c r="AJ41" s="2">
        <v>29</v>
      </c>
      <c r="AK41" s="2">
        <v>27</v>
      </c>
      <c r="AL41" s="2">
        <v>28</v>
      </c>
      <c r="AM41" s="2">
        <v>28</v>
      </c>
      <c r="AN41" s="2">
        <v>28</v>
      </c>
      <c r="AO41" s="2">
        <v>27</v>
      </c>
      <c r="AP41" s="2">
        <v>27</v>
      </c>
      <c r="AQ41" s="2">
        <v>26</v>
      </c>
      <c r="AR41" s="2">
        <v>26</v>
      </c>
      <c r="AS41" s="2">
        <v>27</v>
      </c>
      <c r="AT41" s="2">
        <v>28</v>
      </c>
      <c r="AU41" s="2">
        <v>26</v>
      </c>
      <c r="AV41" s="2">
        <v>26</v>
      </c>
      <c r="AW41" s="2">
        <v>25</v>
      </c>
      <c r="AX41" s="2">
        <v>25</v>
      </c>
      <c r="AY41" s="2">
        <v>25</v>
      </c>
      <c r="AZ41" s="2">
        <v>23</v>
      </c>
      <c r="BA41" s="25">
        <v>24</v>
      </c>
      <c r="BB41" s="25">
        <v>26</v>
      </c>
      <c r="BC41" s="25">
        <v>27</v>
      </c>
      <c r="BD41" s="25">
        <v>28</v>
      </c>
      <c r="BE41">
        <v>28</v>
      </c>
      <c r="BF41">
        <v>28</v>
      </c>
      <c r="BG41">
        <v>26</v>
      </c>
      <c r="BH41">
        <v>29</v>
      </c>
      <c r="BI41">
        <v>27</v>
      </c>
      <c r="BJ41">
        <v>25</v>
      </c>
      <c r="BK41">
        <v>26</v>
      </c>
      <c r="BL41">
        <v>26</v>
      </c>
      <c r="BM41" s="21"/>
    </row>
    <row r="42" spans="1:65" x14ac:dyDescent="0.2">
      <c r="A42">
        <v>31</v>
      </c>
      <c r="B42">
        <v>4</v>
      </c>
      <c r="C42" s="1">
        <v>3342</v>
      </c>
      <c r="D42" t="s">
        <v>130</v>
      </c>
      <c r="E42" s="2">
        <f t="shared" si="0"/>
        <v>17.25</v>
      </c>
      <c r="F42" s="2">
        <f t="shared" si="1"/>
        <v>17.75</v>
      </c>
      <c r="G42" s="2">
        <f t="shared" si="2"/>
        <v>15.25</v>
      </c>
      <c r="H42" s="2">
        <f t="shared" si="3"/>
        <v>17.25</v>
      </c>
      <c r="I42" s="2">
        <f t="shared" si="4"/>
        <v>17.5</v>
      </c>
      <c r="J42" s="2">
        <f t="shared" si="5"/>
        <v>16.75</v>
      </c>
      <c r="K42" s="2">
        <f t="shared" si="6"/>
        <v>18.25</v>
      </c>
      <c r="L42" s="2">
        <f t="shared" si="7"/>
        <v>18.75</v>
      </c>
      <c r="M42" s="2">
        <f t="shared" si="8"/>
        <v>16</v>
      </c>
      <c r="N42" s="2">
        <f t="shared" si="9"/>
        <v>15.5</v>
      </c>
      <c r="O42" s="2">
        <f t="shared" si="10"/>
        <v>15.75</v>
      </c>
      <c r="P42" s="2">
        <f t="shared" si="11"/>
        <v>16.75</v>
      </c>
      <c r="Q42" s="2">
        <v>18</v>
      </c>
      <c r="R42" s="2">
        <v>17</v>
      </c>
      <c r="S42" s="2">
        <v>17</v>
      </c>
      <c r="T42" s="2">
        <v>17</v>
      </c>
      <c r="U42" s="2">
        <v>18</v>
      </c>
      <c r="V42" s="2">
        <v>18</v>
      </c>
      <c r="W42" s="2">
        <v>18</v>
      </c>
      <c r="X42" s="2">
        <v>17</v>
      </c>
      <c r="Y42" s="2">
        <v>15</v>
      </c>
      <c r="Z42" s="2">
        <v>15</v>
      </c>
      <c r="AA42" s="2">
        <v>15</v>
      </c>
      <c r="AB42" s="2">
        <v>16</v>
      </c>
      <c r="AC42" s="2">
        <v>16</v>
      </c>
      <c r="AD42" s="2">
        <v>17</v>
      </c>
      <c r="AE42" s="2">
        <v>18</v>
      </c>
      <c r="AF42" s="2">
        <v>18</v>
      </c>
      <c r="AG42" s="2">
        <v>18</v>
      </c>
      <c r="AH42" s="2">
        <v>18</v>
      </c>
      <c r="AI42" s="2">
        <v>17</v>
      </c>
      <c r="AJ42" s="2">
        <v>17</v>
      </c>
      <c r="AK42" s="2">
        <v>18</v>
      </c>
      <c r="AL42" s="2">
        <v>16</v>
      </c>
      <c r="AM42" s="2">
        <v>17</v>
      </c>
      <c r="AN42" s="2">
        <v>16</v>
      </c>
      <c r="AO42" s="2">
        <v>17</v>
      </c>
      <c r="AP42" s="2">
        <v>19</v>
      </c>
      <c r="AQ42" s="2">
        <v>19</v>
      </c>
      <c r="AR42" s="2">
        <v>18</v>
      </c>
      <c r="AS42" s="2">
        <v>17</v>
      </c>
      <c r="AT42" s="2">
        <v>19</v>
      </c>
      <c r="AU42" s="2">
        <v>20</v>
      </c>
      <c r="AV42" s="2">
        <v>19</v>
      </c>
      <c r="AW42" s="2">
        <v>17</v>
      </c>
      <c r="AX42" s="2">
        <v>16</v>
      </c>
      <c r="AY42" s="2">
        <v>16</v>
      </c>
      <c r="AZ42" s="2">
        <v>15</v>
      </c>
      <c r="BA42" s="25">
        <v>16</v>
      </c>
      <c r="BB42" s="25">
        <v>16</v>
      </c>
      <c r="BC42" s="25">
        <v>15</v>
      </c>
      <c r="BD42" s="25">
        <v>15</v>
      </c>
      <c r="BE42">
        <v>15</v>
      </c>
      <c r="BF42">
        <v>16</v>
      </c>
      <c r="BG42">
        <v>16</v>
      </c>
      <c r="BH42">
        <v>16</v>
      </c>
      <c r="BI42">
        <v>16</v>
      </c>
      <c r="BJ42">
        <v>17</v>
      </c>
      <c r="BK42">
        <v>17</v>
      </c>
      <c r="BL42">
        <v>17</v>
      </c>
      <c r="BM42" s="21"/>
    </row>
    <row r="43" spans="1:65" x14ac:dyDescent="0.2">
      <c r="A43">
        <v>31</v>
      </c>
      <c r="B43">
        <v>4</v>
      </c>
      <c r="C43" s="1">
        <v>3343</v>
      </c>
      <c r="D43" t="s">
        <v>129</v>
      </c>
      <c r="E43" s="2">
        <f t="shared" si="0"/>
        <v>3</v>
      </c>
      <c r="F43" s="2">
        <f t="shared" si="1"/>
        <v>5.5</v>
      </c>
      <c r="G43" s="2">
        <f t="shared" si="2"/>
        <v>6</v>
      </c>
      <c r="H43" s="2">
        <f t="shared" si="3"/>
        <v>5.25</v>
      </c>
      <c r="I43" s="2">
        <f t="shared" si="4"/>
        <v>5.25</v>
      </c>
      <c r="J43" s="2">
        <f t="shared" si="5"/>
        <v>5.75</v>
      </c>
      <c r="K43" s="2">
        <f t="shared" si="6"/>
        <v>7.25</v>
      </c>
      <c r="L43" s="2">
        <f t="shared" si="7"/>
        <v>6</v>
      </c>
      <c r="M43" s="2">
        <f t="shared" si="8"/>
        <v>5</v>
      </c>
      <c r="N43" s="2">
        <f t="shared" si="9"/>
        <v>5</v>
      </c>
      <c r="O43" s="2">
        <f t="shared" si="10"/>
        <v>5</v>
      </c>
      <c r="P43" s="2">
        <f t="shared" si="11"/>
        <v>6</v>
      </c>
      <c r="Q43" s="2"/>
      <c r="R43" s="2"/>
      <c r="S43" s="2">
        <v>3</v>
      </c>
      <c r="T43" s="2">
        <v>3</v>
      </c>
      <c r="U43" s="2">
        <v>4</v>
      </c>
      <c r="V43" s="2">
        <v>6</v>
      </c>
      <c r="W43" s="2">
        <v>6</v>
      </c>
      <c r="X43" s="2">
        <v>6</v>
      </c>
      <c r="Y43" s="2">
        <v>6</v>
      </c>
      <c r="Z43" s="2">
        <v>6</v>
      </c>
      <c r="AA43" s="2">
        <v>6</v>
      </c>
      <c r="AB43" s="2">
        <v>6</v>
      </c>
      <c r="AC43" s="2">
        <v>5</v>
      </c>
      <c r="AD43" s="2">
        <v>6</v>
      </c>
      <c r="AE43" s="2">
        <v>5</v>
      </c>
      <c r="AF43" s="2">
        <v>5</v>
      </c>
      <c r="AG43" s="2">
        <v>6</v>
      </c>
      <c r="AH43" s="2">
        <v>5</v>
      </c>
      <c r="AI43" s="2">
        <v>5</v>
      </c>
      <c r="AJ43" s="2">
        <v>5</v>
      </c>
      <c r="AK43" s="2">
        <v>5</v>
      </c>
      <c r="AL43" s="2">
        <v>5</v>
      </c>
      <c r="AM43" s="2">
        <v>6</v>
      </c>
      <c r="AN43" s="2">
        <v>7</v>
      </c>
      <c r="AO43" s="2">
        <v>8</v>
      </c>
      <c r="AP43" s="2">
        <v>8</v>
      </c>
      <c r="AQ43" s="2">
        <v>7</v>
      </c>
      <c r="AR43" s="2">
        <v>6</v>
      </c>
      <c r="AS43" s="2">
        <v>6</v>
      </c>
      <c r="AT43" s="2">
        <v>6</v>
      </c>
      <c r="AU43" s="2">
        <v>6</v>
      </c>
      <c r="AV43" s="2">
        <v>6</v>
      </c>
      <c r="AW43" s="2">
        <v>5</v>
      </c>
      <c r="AX43" s="2">
        <v>5</v>
      </c>
      <c r="AY43" s="2">
        <v>5</v>
      </c>
      <c r="AZ43" s="2">
        <v>5</v>
      </c>
      <c r="BA43" s="25">
        <v>5</v>
      </c>
      <c r="BB43" s="25">
        <v>5</v>
      </c>
      <c r="BC43" s="25">
        <v>5</v>
      </c>
      <c r="BD43" s="25"/>
      <c r="BE43">
        <v>5</v>
      </c>
      <c r="BF43">
        <v>5</v>
      </c>
      <c r="BG43">
        <v>5</v>
      </c>
      <c r="BH43">
        <v>5</v>
      </c>
      <c r="BI43">
        <v>5</v>
      </c>
      <c r="BJ43">
        <v>5</v>
      </c>
      <c r="BK43">
        <v>7</v>
      </c>
      <c r="BL43">
        <v>7</v>
      </c>
      <c r="BM43" s="21"/>
    </row>
    <row r="44" spans="1:65" x14ac:dyDescent="0.2">
      <c r="A44">
        <v>31</v>
      </c>
      <c r="B44">
        <v>4</v>
      </c>
      <c r="C44" s="1">
        <v>3344</v>
      </c>
      <c r="D44" t="s">
        <v>128</v>
      </c>
      <c r="E44" s="2">
        <f t="shared" si="0"/>
        <v>98</v>
      </c>
      <c r="F44" s="2">
        <f t="shared" si="1"/>
        <v>97.5</v>
      </c>
      <c r="G44" s="2">
        <f t="shared" si="2"/>
        <v>102.75</v>
      </c>
      <c r="H44" s="2">
        <f t="shared" si="3"/>
        <v>101.5</v>
      </c>
      <c r="I44" s="2">
        <f t="shared" si="4"/>
        <v>95.75</v>
      </c>
      <c r="J44" s="2">
        <f t="shared" si="5"/>
        <v>93.75</v>
      </c>
      <c r="K44" s="2">
        <f t="shared" si="6"/>
        <v>88.5</v>
      </c>
      <c r="L44" s="2">
        <f t="shared" si="7"/>
        <v>91.5</v>
      </c>
      <c r="M44" s="2">
        <f t="shared" si="8"/>
        <v>89.75</v>
      </c>
      <c r="N44" s="2">
        <f t="shared" si="9"/>
        <v>81.75</v>
      </c>
      <c r="O44" s="2">
        <f t="shared" si="10"/>
        <v>81.75</v>
      </c>
      <c r="P44" s="2">
        <f t="shared" si="11"/>
        <v>84.25</v>
      </c>
      <c r="Q44" s="2">
        <v>94</v>
      </c>
      <c r="R44" s="2">
        <v>97</v>
      </c>
      <c r="S44" s="2">
        <v>101</v>
      </c>
      <c r="T44" s="2">
        <v>100</v>
      </c>
      <c r="U44" s="2">
        <v>100</v>
      </c>
      <c r="V44" s="2">
        <v>95</v>
      </c>
      <c r="W44" s="2">
        <v>98</v>
      </c>
      <c r="X44" s="2">
        <v>97</v>
      </c>
      <c r="Y44" s="2">
        <v>101</v>
      </c>
      <c r="Z44" s="2">
        <v>105</v>
      </c>
      <c r="AA44" s="2">
        <v>103</v>
      </c>
      <c r="AB44" s="2">
        <v>102</v>
      </c>
      <c r="AC44" s="2">
        <v>100</v>
      </c>
      <c r="AD44" s="2">
        <v>103</v>
      </c>
      <c r="AE44" s="2">
        <v>101</v>
      </c>
      <c r="AF44" s="2">
        <v>102</v>
      </c>
      <c r="AG44" s="2">
        <v>97</v>
      </c>
      <c r="AH44" s="2">
        <v>96</v>
      </c>
      <c r="AI44" s="2">
        <v>95</v>
      </c>
      <c r="AJ44" s="2">
        <v>95</v>
      </c>
      <c r="AK44" s="2">
        <v>96</v>
      </c>
      <c r="AL44" s="2">
        <v>93</v>
      </c>
      <c r="AM44" s="2">
        <v>93</v>
      </c>
      <c r="AN44" s="2">
        <v>93</v>
      </c>
      <c r="AO44" s="2">
        <v>93</v>
      </c>
      <c r="AP44" s="2">
        <v>89</v>
      </c>
      <c r="AQ44" s="2">
        <v>85</v>
      </c>
      <c r="AR44" s="2">
        <v>87</v>
      </c>
      <c r="AS44" s="2">
        <v>91</v>
      </c>
      <c r="AT44" s="2">
        <v>92</v>
      </c>
      <c r="AU44" s="2">
        <v>90</v>
      </c>
      <c r="AV44" s="2">
        <v>93</v>
      </c>
      <c r="AW44" s="2">
        <v>91</v>
      </c>
      <c r="AX44" s="2">
        <v>91</v>
      </c>
      <c r="AY44" s="2">
        <v>90</v>
      </c>
      <c r="AZ44" s="2">
        <v>87</v>
      </c>
      <c r="BA44" s="25">
        <v>83</v>
      </c>
      <c r="BB44" s="25">
        <v>82</v>
      </c>
      <c r="BC44" s="25">
        <v>81</v>
      </c>
      <c r="BD44" s="25">
        <v>81</v>
      </c>
      <c r="BE44">
        <v>83</v>
      </c>
      <c r="BF44">
        <v>81</v>
      </c>
      <c r="BG44">
        <v>81</v>
      </c>
      <c r="BH44">
        <v>82</v>
      </c>
      <c r="BI44">
        <v>84</v>
      </c>
      <c r="BJ44">
        <v>84</v>
      </c>
      <c r="BK44">
        <v>87</v>
      </c>
      <c r="BL44">
        <v>82</v>
      </c>
      <c r="BM44" s="21"/>
    </row>
    <row r="45" spans="1:65" x14ac:dyDescent="0.2">
      <c r="A45">
        <v>31</v>
      </c>
      <c r="B45">
        <v>6</v>
      </c>
      <c r="C45" s="1">
        <v>334412</v>
      </c>
      <c r="D45" t="s">
        <v>170</v>
      </c>
      <c r="E45" s="2"/>
      <c r="F45" s="2"/>
      <c r="G45" s="2"/>
      <c r="H45" s="2"/>
      <c r="I45" s="2"/>
      <c r="J45" s="2"/>
      <c r="K45" s="2"/>
      <c r="L45" s="2"/>
      <c r="M45" s="2">
        <f t="shared" si="8"/>
        <v>5.75</v>
      </c>
      <c r="N45" s="2">
        <f t="shared" si="9"/>
        <v>6</v>
      </c>
      <c r="O45" s="2">
        <f t="shared" si="10"/>
        <v>6.25</v>
      </c>
      <c r="P45" s="2">
        <f t="shared" si="11"/>
        <v>8</v>
      </c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>
        <v>6</v>
      </c>
      <c r="AX45" s="2">
        <v>6</v>
      </c>
      <c r="AY45" s="2">
        <v>6</v>
      </c>
      <c r="AZ45" s="2">
        <v>5</v>
      </c>
      <c r="BA45" s="25">
        <v>6</v>
      </c>
      <c r="BB45" s="25">
        <v>6</v>
      </c>
      <c r="BC45" s="25">
        <v>6</v>
      </c>
      <c r="BD45" s="25">
        <v>6</v>
      </c>
      <c r="BE45">
        <v>6</v>
      </c>
      <c r="BF45">
        <v>6</v>
      </c>
      <c r="BG45">
        <v>6</v>
      </c>
      <c r="BH45">
        <v>7</v>
      </c>
      <c r="BI45">
        <v>8</v>
      </c>
      <c r="BJ45">
        <v>8</v>
      </c>
      <c r="BK45">
        <v>8</v>
      </c>
      <c r="BL45">
        <v>8</v>
      </c>
      <c r="BM45" s="21"/>
    </row>
    <row r="46" spans="1:65" x14ac:dyDescent="0.2">
      <c r="A46">
        <v>31</v>
      </c>
      <c r="B46">
        <v>6</v>
      </c>
      <c r="C46" s="1">
        <v>334413</v>
      </c>
      <c r="D46" t="s">
        <v>169</v>
      </c>
      <c r="E46" s="2">
        <f t="shared" si="0"/>
        <v>55.5</v>
      </c>
      <c r="F46" s="2">
        <f t="shared" si="1"/>
        <v>52.75</v>
      </c>
      <c r="G46" s="2">
        <f t="shared" si="2"/>
        <v>54.5</v>
      </c>
      <c r="H46" s="2">
        <f t="shared" si="3"/>
        <v>57.75</v>
      </c>
      <c r="I46" s="2">
        <f t="shared" si="4"/>
        <v>53.25</v>
      </c>
      <c r="J46" s="2">
        <f t="shared" si="5"/>
        <v>52.25</v>
      </c>
      <c r="K46" s="2">
        <f t="shared" si="6"/>
        <v>51</v>
      </c>
      <c r="L46" s="2">
        <f t="shared" si="7"/>
        <v>55.25</v>
      </c>
      <c r="M46" s="2">
        <f t="shared" si="8"/>
        <v>50.5</v>
      </c>
      <c r="N46" s="2">
        <f t="shared" si="9"/>
        <v>42</v>
      </c>
      <c r="O46" s="2">
        <f t="shared" si="10"/>
        <v>43</v>
      </c>
      <c r="P46" s="2">
        <f t="shared" si="11"/>
        <v>42.75</v>
      </c>
      <c r="Q46" s="2">
        <v>52</v>
      </c>
      <c r="R46" s="2">
        <v>55</v>
      </c>
      <c r="S46" s="2">
        <v>58</v>
      </c>
      <c r="T46" s="2">
        <v>57</v>
      </c>
      <c r="U46" s="2">
        <v>56</v>
      </c>
      <c r="V46" s="2">
        <v>52</v>
      </c>
      <c r="W46" s="2">
        <v>51</v>
      </c>
      <c r="X46" s="2">
        <v>52</v>
      </c>
      <c r="Y46" s="2">
        <v>53</v>
      </c>
      <c r="Z46" s="2">
        <v>55</v>
      </c>
      <c r="AA46" s="2">
        <v>55</v>
      </c>
      <c r="AB46" s="2">
        <v>55</v>
      </c>
      <c r="AC46" s="2">
        <v>57</v>
      </c>
      <c r="AD46" s="2">
        <v>58</v>
      </c>
      <c r="AE46" s="2">
        <v>58</v>
      </c>
      <c r="AF46" s="2">
        <v>58</v>
      </c>
      <c r="AG46" s="2">
        <v>56</v>
      </c>
      <c r="AH46" s="2">
        <v>54</v>
      </c>
      <c r="AI46" s="2">
        <v>51</v>
      </c>
      <c r="AJ46" s="2">
        <v>52</v>
      </c>
      <c r="AK46" s="2">
        <v>53</v>
      </c>
      <c r="AL46" s="2">
        <v>53</v>
      </c>
      <c r="AM46" s="2">
        <v>52</v>
      </c>
      <c r="AN46" s="2">
        <v>51</v>
      </c>
      <c r="AO46" s="2">
        <v>53</v>
      </c>
      <c r="AP46" s="2">
        <v>51</v>
      </c>
      <c r="AQ46" s="2">
        <v>49</v>
      </c>
      <c r="AR46" s="2">
        <v>51</v>
      </c>
      <c r="AS46" s="2">
        <v>54</v>
      </c>
      <c r="AT46" s="2">
        <v>56</v>
      </c>
      <c r="AU46" s="2">
        <v>54</v>
      </c>
      <c r="AV46" s="2">
        <v>57</v>
      </c>
      <c r="AW46" s="2">
        <v>53</v>
      </c>
      <c r="AX46" s="2">
        <v>51</v>
      </c>
      <c r="AY46" s="2">
        <v>50</v>
      </c>
      <c r="AZ46" s="2">
        <v>48</v>
      </c>
      <c r="BA46" s="25">
        <v>43</v>
      </c>
      <c r="BB46" s="25">
        <v>42</v>
      </c>
      <c r="BC46" s="25">
        <v>41</v>
      </c>
      <c r="BD46" s="25">
        <v>42</v>
      </c>
      <c r="BE46">
        <v>43</v>
      </c>
      <c r="BF46">
        <v>43</v>
      </c>
      <c r="BG46">
        <v>43</v>
      </c>
      <c r="BH46">
        <v>43</v>
      </c>
      <c r="BI46">
        <v>43</v>
      </c>
      <c r="BJ46">
        <v>42</v>
      </c>
      <c r="BK46">
        <v>45</v>
      </c>
      <c r="BL46">
        <v>41</v>
      </c>
      <c r="BM46" s="21"/>
    </row>
    <row r="47" spans="1:65" x14ac:dyDescent="0.2">
      <c r="A47">
        <v>31</v>
      </c>
      <c r="B47">
        <v>6</v>
      </c>
      <c r="C47" s="4">
        <v>334417</v>
      </c>
      <c r="D47" s="5" t="s">
        <v>168</v>
      </c>
      <c r="E47" s="2"/>
      <c r="F47" s="2">
        <f t="shared" si="1"/>
        <v>3</v>
      </c>
      <c r="G47" s="2">
        <f t="shared" si="2"/>
        <v>3</v>
      </c>
      <c r="H47" s="2">
        <f t="shared" si="3"/>
        <v>3.75</v>
      </c>
      <c r="I47" s="2">
        <f t="shared" si="4"/>
        <v>3</v>
      </c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>
        <v>3</v>
      </c>
      <c r="X47" s="2">
        <v>3</v>
      </c>
      <c r="Y47" s="2">
        <v>3</v>
      </c>
      <c r="Z47" s="2"/>
      <c r="AA47" s="2">
        <v>3</v>
      </c>
      <c r="AB47" s="2">
        <v>3</v>
      </c>
      <c r="AC47" s="2">
        <v>3</v>
      </c>
      <c r="AD47" s="2">
        <v>4</v>
      </c>
      <c r="AE47" s="2">
        <v>4</v>
      </c>
      <c r="AF47" s="2">
        <v>4</v>
      </c>
      <c r="AG47" s="2">
        <v>3</v>
      </c>
      <c r="AH47" s="2">
        <v>3</v>
      </c>
      <c r="AI47" s="2">
        <v>3</v>
      </c>
      <c r="AJ47" s="2">
        <v>3</v>
      </c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5"/>
      <c r="BB47" s="25"/>
      <c r="BC47" s="25"/>
      <c r="BD47" s="25"/>
      <c r="BM47" s="21"/>
    </row>
    <row r="48" spans="1:65" x14ac:dyDescent="0.2">
      <c r="A48">
        <v>31</v>
      </c>
      <c r="B48">
        <v>6</v>
      </c>
      <c r="C48" s="1">
        <v>334418</v>
      </c>
      <c r="D48" t="s">
        <v>167</v>
      </c>
      <c r="E48" s="2">
        <f t="shared" si="0"/>
        <v>11.5</v>
      </c>
      <c r="F48" s="2">
        <f t="shared" si="1"/>
        <v>12.5</v>
      </c>
      <c r="G48" s="2">
        <f t="shared" si="2"/>
        <v>15.25</v>
      </c>
      <c r="H48" s="2">
        <f t="shared" si="3"/>
        <v>13.25</v>
      </c>
      <c r="I48" s="2">
        <f t="shared" si="4"/>
        <v>11</v>
      </c>
      <c r="J48" s="2">
        <f t="shared" si="5"/>
        <v>11</v>
      </c>
      <c r="K48" s="2">
        <f t="shared" si="6"/>
        <v>11.25</v>
      </c>
      <c r="L48" s="2">
        <f t="shared" si="7"/>
        <v>12.25</v>
      </c>
      <c r="M48" s="2">
        <f t="shared" si="8"/>
        <v>15</v>
      </c>
      <c r="N48" s="2"/>
      <c r="O48" s="2"/>
      <c r="P48" s="2">
        <f t="shared" si="11"/>
        <v>18</v>
      </c>
      <c r="Q48" s="2">
        <v>12</v>
      </c>
      <c r="R48" s="2">
        <v>12</v>
      </c>
      <c r="S48" s="2">
        <v>11</v>
      </c>
      <c r="T48" s="2">
        <v>11</v>
      </c>
      <c r="U48" s="2">
        <v>11</v>
      </c>
      <c r="V48" s="2">
        <v>11</v>
      </c>
      <c r="W48" s="2">
        <v>14</v>
      </c>
      <c r="X48" s="2">
        <v>14</v>
      </c>
      <c r="Y48" s="2">
        <v>16</v>
      </c>
      <c r="Z48" s="2">
        <v>16</v>
      </c>
      <c r="AA48" s="2">
        <v>15</v>
      </c>
      <c r="AB48" s="2">
        <v>14</v>
      </c>
      <c r="AC48" s="2">
        <v>13</v>
      </c>
      <c r="AD48" s="2">
        <v>14</v>
      </c>
      <c r="AE48" s="2">
        <v>13</v>
      </c>
      <c r="AF48" s="2">
        <v>13</v>
      </c>
      <c r="AG48" s="2">
        <v>11</v>
      </c>
      <c r="AH48" s="2">
        <v>11</v>
      </c>
      <c r="AI48" s="2">
        <v>11</v>
      </c>
      <c r="AJ48" s="2">
        <v>11</v>
      </c>
      <c r="AK48" s="2">
        <v>11</v>
      </c>
      <c r="AL48" s="2">
        <v>10</v>
      </c>
      <c r="AM48" s="2">
        <v>11</v>
      </c>
      <c r="AN48" s="2">
        <v>12</v>
      </c>
      <c r="AO48" s="2">
        <v>12</v>
      </c>
      <c r="AP48" s="2">
        <v>11</v>
      </c>
      <c r="AQ48" s="2">
        <v>11</v>
      </c>
      <c r="AR48" s="2">
        <v>11</v>
      </c>
      <c r="AS48" s="2">
        <v>13</v>
      </c>
      <c r="AT48" s="2">
        <v>12</v>
      </c>
      <c r="AU48" s="2">
        <v>12</v>
      </c>
      <c r="AV48" s="2">
        <v>12</v>
      </c>
      <c r="AW48" s="2">
        <v>15</v>
      </c>
      <c r="AX48" s="2">
        <v>15</v>
      </c>
      <c r="AY48" s="2"/>
      <c r="AZ48" s="2"/>
      <c r="BA48" s="25"/>
      <c r="BB48" s="25"/>
      <c r="BC48" s="25"/>
      <c r="BD48" s="25"/>
      <c r="BK48">
        <v>18</v>
      </c>
      <c r="BL48">
        <v>18</v>
      </c>
      <c r="BM48" s="21"/>
    </row>
    <row r="49" spans="1:73" x14ac:dyDescent="0.2">
      <c r="A49">
        <v>31</v>
      </c>
      <c r="B49">
        <v>6</v>
      </c>
      <c r="C49" s="1">
        <v>334419</v>
      </c>
      <c r="D49" t="s">
        <v>166</v>
      </c>
      <c r="E49" s="2">
        <f t="shared" si="0"/>
        <v>13.5</v>
      </c>
      <c r="F49" s="2">
        <f t="shared" si="1"/>
        <v>13.75</v>
      </c>
      <c r="G49" s="2">
        <f t="shared" si="2"/>
        <v>14.5</v>
      </c>
      <c r="H49" s="2">
        <f t="shared" si="3"/>
        <v>13.5</v>
      </c>
      <c r="I49" s="2">
        <f t="shared" si="4"/>
        <v>14.25</v>
      </c>
      <c r="J49" s="2">
        <f t="shared" si="5"/>
        <v>14</v>
      </c>
      <c r="K49" s="2">
        <f t="shared" si="6"/>
        <v>11.75</v>
      </c>
      <c r="L49" s="2">
        <f t="shared" si="7"/>
        <v>12</v>
      </c>
      <c r="M49" s="2">
        <f t="shared" si="8"/>
        <v>14.5</v>
      </c>
      <c r="N49" s="2">
        <f t="shared" si="9"/>
        <v>14.75</v>
      </c>
      <c r="O49" s="2">
        <f t="shared" si="10"/>
        <v>13.5</v>
      </c>
      <c r="P49" s="2">
        <f t="shared" si="11"/>
        <v>12.75</v>
      </c>
      <c r="Q49" s="2">
        <v>13</v>
      </c>
      <c r="R49" s="2">
        <v>13</v>
      </c>
      <c r="S49" s="2">
        <v>14</v>
      </c>
      <c r="T49" s="2">
        <v>14</v>
      </c>
      <c r="U49" s="2">
        <v>15</v>
      </c>
      <c r="V49" s="2">
        <v>14</v>
      </c>
      <c r="W49" s="2">
        <v>14</v>
      </c>
      <c r="X49" s="2">
        <v>12</v>
      </c>
      <c r="Y49" s="2">
        <v>13</v>
      </c>
      <c r="Z49" s="2">
        <v>15</v>
      </c>
      <c r="AA49" s="2">
        <v>15</v>
      </c>
      <c r="AB49" s="2">
        <v>15</v>
      </c>
      <c r="AC49" s="2">
        <v>14</v>
      </c>
      <c r="AD49" s="2">
        <v>14</v>
      </c>
      <c r="AE49" s="2">
        <v>13</v>
      </c>
      <c r="AF49" s="2">
        <v>13</v>
      </c>
      <c r="AG49" s="2">
        <v>13</v>
      </c>
      <c r="AH49" s="2">
        <v>14</v>
      </c>
      <c r="AI49" s="2">
        <v>15</v>
      </c>
      <c r="AJ49" s="2">
        <v>15</v>
      </c>
      <c r="AK49" s="2">
        <v>14</v>
      </c>
      <c r="AL49" s="2">
        <v>14</v>
      </c>
      <c r="AM49" s="2">
        <v>14</v>
      </c>
      <c r="AN49" s="2">
        <v>14</v>
      </c>
      <c r="AO49" s="2">
        <v>14</v>
      </c>
      <c r="AP49" s="2">
        <v>12</v>
      </c>
      <c r="AQ49" s="2">
        <v>11</v>
      </c>
      <c r="AR49" s="2">
        <v>10</v>
      </c>
      <c r="AS49" s="2">
        <v>12</v>
      </c>
      <c r="AT49" s="2">
        <v>12</v>
      </c>
      <c r="AU49" s="2">
        <v>12</v>
      </c>
      <c r="AV49" s="2">
        <v>12</v>
      </c>
      <c r="AW49" s="2">
        <v>13</v>
      </c>
      <c r="AX49" s="2">
        <v>15</v>
      </c>
      <c r="AY49" s="2">
        <v>15</v>
      </c>
      <c r="AZ49" s="2">
        <v>15</v>
      </c>
      <c r="BA49" s="25">
        <v>15</v>
      </c>
      <c r="BB49" s="25">
        <v>15</v>
      </c>
      <c r="BC49" s="25">
        <v>15</v>
      </c>
      <c r="BD49" s="25">
        <v>14</v>
      </c>
      <c r="BE49">
        <v>15</v>
      </c>
      <c r="BF49">
        <v>13</v>
      </c>
      <c r="BG49">
        <v>13</v>
      </c>
      <c r="BH49">
        <v>13</v>
      </c>
      <c r="BI49">
        <v>13</v>
      </c>
      <c r="BJ49">
        <v>13</v>
      </c>
      <c r="BK49">
        <v>13</v>
      </c>
      <c r="BL49">
        <v>12</v>
      </c>
      <c r="BM49" s="21"/>
    </row>
    <row r="50" spans="1:73" x14ac:dyDescent="0.2">
      <c r="A50">
        <v>31</v>
      </c>
      <c r="B50">
        <v>4</v>
      </c>
      <c r="C50" s="1">
        <v>3345</v>
      </c>
      <c r="D50" t="s">
        <v>139</v>
      </c>
      <c r="E50" s="2">
        <f t="shared" si="0"/>
        <v>56.25</v>
      </c>
      <c r="F50" s="2">
        <f t="shared" si="1"/>
        <v>53</v>
      </c>
      <c r="G50" s="2">
        <f t="shared" si="2"/>
        <v>60</v>
      </c>
      <c r="H50" s="2">
        <f t="shared" si="3"/>
        <v>62.75</v>
      </c>
      <c r="I50" s="2">
        <f t="shared" si="4"/>
        <v>59.5</v>
      </c>
      <c r="J50" s="2">
        <f t="shared" si="5"/>
        <v>57.75</v>
      </c>
      <c r="K50" s="2">
        <f t="shared" si="6"/>
        <v>56.5</v>
      </c>
      <c r="L50" s="2">
        <f t="shared" si="7"/>
        <v>56</v>
      </c>
      <c r="M50" s="2">
        <f t="shared" si="8"/>
        <v>55.5</v>
      </c>
      <c r="N50" s="2">
        <f t="shared" si="9"/>
        <v>53.75</v>
      </c>
      <c r="O50" s="2">
        <f t="shared" si="10"/>
        <v>55.75</v>
      </c>
      <c r="P50" s="2">
        <f t="shared" si="11"/>
        <v>67.25</v>
      </c>
      <c r="Q50" s="2">
        <v>54</v>
      </c>
      <c r="R50" s="2">
        <v>55</v>
      </c>
      <c r="S50" s="2">
        <v>58</v>
      </c>
      <c r="T50" s="2">
        <v>58</v>
      </c>
      <c r="U50" s="2">
        <v>52</v>
      </c>
      <c r="V50" s="2">
        <v>53</v>
      </c>
      <c r="W50" s="2">
        <v>54</v>
      </c>
      <c r="X50" s="2">
        <v>53</v>
      </c>
      <c r="Y50" s="2">
        <v>60</v>
      </c>
      <c r="Z50" s="2">
        <v>60</v>
      </c>
      <c r="AA50" s="2">
        <v>60</v>
      </c>
      <c r="AB50" s="2">
        <v>60</v>
      </c>
      <c r="AC50" s="2">
        <v>65</v>
      </c>
      <c r="AD50" s="2">
        <v>61</v>
      </c>
      <c r="AE50" s="2">
        <v>62</v>
      </c>
      <c r="AF50" s="2">
        <v>63</v>
      </c>
      <c r="AG50" s="2">
        <v>60</v>
      </c>
      <c r="AH50" s="2">
        <v>59</v>
      </c>
      <c r="AI50" s="2">
        <v>58</v>
      </c>
      <c r="AJ50" s="2">
        <v>61</v>
      </c>
      <c r="AK50" s="2">
        <v>58</v>
      </c>
      <c r="AL50" s="2">
        <v>58</v>
      </c>
      <c r="AM50" s="2">
        <v>57</v>
      </c>
      <c r="AN50" s="2">
        <v>58</v>
      </c>
      <c r="AO50" s="2">
        <v>57</v>
      </c>
      <c r="AP50" s="2">
        <v>57</v>
      </c>
      <c r="AQ50" s="2">
        <v>57</v>
      </c>
      <c r="AR50" s="2">
        <v>55</v>
      </c>
      <c r="AS50" s="2">
        <v>54</v>
      </c>
      <c r="AT50" s="2">
        <v>53</v>
      </c>
      <c r="AU50" s="2">
        <v>53</v>
      </c>
      <c r="AV50" s="2">
        <v>64</v>
      </c>
      <c r="AW50" s="2">
        <v>55</v>
      </c>
      <c r="AX50" s="2">
        <v>56</v>
      </c>
      <c r="AY50" s="2">
        <v>56</v>
      </c>
      <c r="AZ50" s="2">
        <v>55</v>
      </c>
      <c r="BA50" s="25">
        <v>52</v>
      </c>
      <c r="BB50" s="25">
        <v>54</v>
      </c>
      <c r="BC50" s="25">
        <v>55</v>
      </c>
      <c r="BD50" s="25">
        <v>54</v>
      </c>
      <c r="BE50">
        <v>56</v>
      </c>
      <c r="BF50">
        <v>56</v>
      </c>
      <c r="BG50">
        <v>55</v>
      </c>
      <c r="BH50">
        <v>56</v>
      </c>
      <c r="BI50">
        <v>58</v>
      </c>
      <c r="BJ50">
        <v>67</v>
      </c>
      <c r="BK50">
        <v>71</v>
      </c>
      <c r="BL50">
        <v>73</v>
      </c>
      <c r="BM50" s="21"/>
    </row>
    <row r="51" spans="1:73" x14ac:dyDescent="0.2">
      <c r="A51">
        <v>31</v>
      </c>
      <c r="B51">
        <v>4</v>
      </c>
      <c r="C51" s="1">
        <v>3346</v>
      </c>
      <c r="D51" t="s">
        <v>138</v>
      </c>
      <c r="E51" s="2">
        <f t="shared" si="0"/>
        <v>12</v>
      </c>
      <c r="F51" s="2">
        <f t="shared" si="1"/>
        <v>11.75</v>
      </c>
      <c r="G51" s="2">
        <f t="shared" si="2"/>
        <v>10</v>
      </c>
      <c r="H51" s="2">
        <f t="shared" si="3"/>
        <v>9</v>
      </c>
      <c r="I51" s="2">
        <f t="shared" si="4"/>
        <v>11</v>
      </c>
      <c r="J51" s="2">
        <f t="shared" si="5"/>
        <v>11.25</v>
      </c>
      <c r="K51" s="2">
        <f t="shared" si="6"/>
        <v>10.75</v>
      </c>
      <c r="L51" s="2">
        <f t="shared" si="7"/>
        <v>9.25</v>
      </c>
      <c r="M51" s="2">
        <f t="shared" si="8"/>
        <v>7</v>
      </c>
      <c r="N51" s="2">
        <f t="shared" si="9"/>
        <v>5.25</v>
      </c>
      <c r="O51" s="2">
        <f t="shared" si="10"/>
        <v>4</v>
      </c>
      <c r="P51" s="2">
        <f t="shared" si="11"/>
        <v>4.25</v>
      </c>
      <c r="Q51" s="2">
        <v>12</v>
      </c>
      <c r="R51" s="2">
        <v>12</v>
      </c>
      <c r="S51" s="2">
        <v>12</v>
      </c>
      <c r="T51" s="2">
        <v>12</v>
      </c>
      <c r="U51" s="2">
        <v>12</v>
      </c>
      <c r="V51" s="2">
        <v>12</v>
      </c>
      <c r="W51" s="2">
        <v>12</v>
      </c>
      <c r="X51" s="2">
        <v>11</v>
      </c>
      <c r="Y51" s="2">
        <v>10</v>
      </c>
      <c r="Z51" s="2">
        <v>10</v>
      </c>
      <c r="AA51" s="2">
        <v>10</v>
      </c>
      <c r="AB51" s="2">
        <v>10</v>
      </c>
      <c r="AC51" s="2">
        <v>9</v>
      </c>
      <c r="AD51" s="2">
        <v>9</v>
      </c>
      <c r="AE51" s="2">
        <v>9</v>
      </c>
      <c r="AF51" s="2">
        <v>9</v>
      </c>
      <c r="AG51" s="2">
        <v>11</v>
      </c>
      <c r="AH51" s="2">
        <v>11</v>
      </c>
      <c r="AI51" s="2">
        <v>11</v>
      </c>
      <c r="AJ51" s="2">
        <v>11</v>
      </c>
      <c r="AK51" s="2">
        <v>11</v>
      </c>
      <c r="AL51" s="2">
        <v>11</v>
      </c>
      <c r="AM51" s="2">
        <v>11</v>
      </c>
      <c r="AN51" s="2">
        <v>12</v>
      </c>
      <c r="AO51" s="2">
        <v>11</v>
      </c>
      <c r="AP51" s="2">
        <v>11</v>
      </c>
      <c r="AQ51" s="2">
        <v>11</v>
      </c>
      <c r="AR51" s="2">
        <v>10</v>
      </c>
      <c r="AS51" s="2">
        <v>10</v>
      </c>
      <c r="AT51" s="2">
        <v>9</v>
      </c>
      <c r="AU51" s="2">
        <v>9</v>
      </c>
      <c r="AV51" s="2">
        <v>9</v>
      </c>
      <c r="AW51" s="2">
        <v>7</v>
      </c>
      <c r="AX51" s="2">
        <v>7</v>
      </c>
      <c r="AY51" s="2">
        <v>7</v>
      </c>
      <c r="AZ51" s="2">
        <v>7</v>
      </c>
      <c r="BA51" s="25">
        <v>6</v>
      </c>
      <c r="BB51" s="25">
        <v>5</v>
      </c>
      <c r="BC51" s="25">
        <v>5</v>
      </c>
      <c r="BD51" s="25">
        <v>5</v>
      </c>
      <c r="BE51">
        <v>4</v>
      </c>
      <c r="BF51">
        <v>4</v>
      </c>
      <c r="BG51">
        <v>4</v>
      </c>
      <c r="BH51">
        <v>4</v>
      </c>
      <c r="BI51">
        <v>4</v>
      </c>
      <c r="BJ51">
        <v>4</v>
      </c>
      <c r="BK51">
        <v>4</v>
      </c>
      <c r="BL51">
        <v>5</v>
      </c>
      <c r="BM51" s="21"/>
    </row>
    <row r="52" spans="1:73" x14ac:dyDescent="0.2">
      <c r="A52">
        <v>31</v>
      </c>
      <c r="B52">
        <v>3</v>
      </c>
      <c r="C52" s="1">
        <v>335</v>
      </c>
      <c r="D52" t="s">
        <v>93</v>
      </c>
      <c r="E52" s="2">
        <f t="shared" si="0"/>
        <v>39</v>
      </c>
      <c r="F52" s="2">
        <f t="shared" si="1"/>
        <v>37.5</v>
      </c>
      <c r="G52" s="2">
        <f t="shared" si="2"/>
        <v>39</v>
      </c>
      <c r="H52" s="2">
        <f t="shared" si="3"/>
        <v>37.75</v>
      </c>
      <c r="I52" s="2">
        <f t="shared" si="4"/>
        <v>38.25</v>
      </c>
      <c r="J52" s="2">
        <f t="shared" si="5"/>
        <v>38.25</v>
      </c>
      <c r="K52" s="2">
        <f t="shared" si="6"/>
        <v>42</v>
      </c>
      <c r="L52" s="2">
        <f t="shared" si="7"/>
        <v>42.75</v>
      </c>
      <c r="M52" s="2">
        <f t="shared" si="8"/>
        <v>43</v>
      </c>
      <c r="N52" s="2">
        <f t="shared" si="9"/>
        <v>47.5</v>
      </c>
      <c r="O52" s="2">
        <f t="shared" si="10"/>
        <v>46.25</v>
      </c>
      <c r="P52" s="2">
        <f t="shared" si="11"/>
        <v>51.5</v>
      </c>
      <c r="Q52" s="2">
        <v>38</v>
      </c>
      <c r="R52" s="2">
        <v>38</v>
      </c>
      <c r="S52" s="2">
        <v>40</v>
      </c>
      <c r="T52" s="2">
        <v>40</v>
      </c>
      <c r="U52" s="2">
        <v>39</v>
      </c>
      <c r="V52" s="2">
        <v>38</v>
      </c>
      <c r="W52" s="2">
        <v>37</v>
      </c>
      <c r="X52" s="2">
        <v>36</v>
      </c>
      <c r="Y52" s="2">
        <v>39</v>
      </c>
      <c r="Z52" s="2">
        <v>40</v>
      </c>
      <c r="AA52" s="2">
        <v>39</v>
      </c>
      <c r="AB52" s="2">
        <v>38</v>
      </c>
      <c r="AC52" s="2">
        <v>38</v>
      </c>
      <c r="AD52" s="2">
        <v>38</v>
      </c>
      <c r="AE52" s="2">
        <v>38</v>
      </c>
      <c r="AF52" s="2">
        <v>37</v>
      </c>
      <c r="AG52" s="2">
        <v>38</v>
      </c>
      <c r="AH52" s="2">
        <v>40</v>
      </c>
      <c r="AI52" s="2">
        <v>39</v>
      </c>
      <c r="AJ52" s="2">
        <v>36</v>
      </c>
      <c r="AK52" s="2">
        <v>40</v>
      </c>
      <c r="AL52" s="2">
        <v>38</v>
      </c>
      <c r="AM52" s="2">
        <v>38</v>
      </c>
      <c r="AN52" s="2">
        <v>37</v>
      </c>
      <c r="AO52" s="2">
        <v>40</v>
      </c>
      <c r="AP52" s="2">
        <v>40</v>
      </c>
      <c r="AQ52" s="2">
        <v>44</v>
      </c>
      <c r="AR52" s="2">
        <v>44</v>
      </c>
      <c r="AS52" s="2">
        <v>42</v>
      </c>
      <c r="AT52" s="2">
        <v>42</v>
      </c>
      <c r="AU52" s="2">
        <v>43</v>
      </c>
      <c r="AV52" s="2">
        <v>44</v>
      </c>
      <c r="AW52" s="2">
        <v>44</v>
      </c>
      <c r="AX52" s="2">
        <v>44</v>
      </c>
      <c r="AY52" s="2">
        <v>42</v>
      </c>
      <c r="AZ52" s="2">
        <v>42</v>
      </c>
      <c r="BA52" s="25">
        <v>47</v>
      </c>
      <c r="BB52" s="25">
        <v>47</v>
      </c>
      <c r="BC52" s="25">
        <v>48</v>
      </c>
      <c r="BD52" s="25">
        <v>48</v>
      </c>
      <c r="BE52">
        <v>46</v>
      </c>
      <c r="BF52">
        <v>46</v>
      </c>
      <c r="BG52">
        <v>46</v>
      </c>
      <c r="BH52">
        <v>47</v>
      </c>
      <c r="BI52">
        <v>49</v>
      </c>
      <c r="BJ52">
        <v>49</v>
      </c>
      <c r="BK52">
        <v>53</v>
      </c>
      <c r="BL52">
        <v>55</v>
      </c>
      <c r="BM52" s="21"/>
    </row>
    <row r="53" spans="1:73" x14ac:dyDescent="0.2">
      <c r="A53">
        <v>31</v>
      </c>
      <c r="B53">
        <v>4</v>
      </c>
      <c r="C53" s="1">
        <v>3359</v>
      </c>
      <c r="D53" t="s">
        <v>137</v>
      </c>
      <c r="E53" s="2">
        <f t="shared" si="0"/>
        <v>10</v>
      </c>
      <c r="F53" s="2">
        <f t="shared" si="1"/>
        <v>9.25</v>
      </c>
      <c r="G53" s="2">
        <f t="shared" si="2"/>
        <v>8.25</v>
      </c>
      <c r="H53" s="2">
        <f t="shared" si="3"/>
        <v>7.25</v>
      </c>
      <c r="I53" s="2">
        <f t="shared" si="4"/>
        <v>7</v>
      </c>
      <c r="J53" s="2">
        <f t="shared" si="5"/>
        <v>7.666666666666667</v>
      </c>
      <c r="K53" s="2">
        <f t="shared" si="6"/>
        <v>8</v>
      </c>
      <c r="L53" s="2">
        <f t="shared" si="7"/>
        <v>9</v>
      </c>
      <c r="M53" s="2">
        <f t="shared" si="8"/>
        <v>10.75</v>
      </c>
      <c r="N53" s="2">
        <f t="shared" si="9"/>
        <v>12.5</v>
      </c>
      <c r="O53" s="2">
        <f t="shared" si="10"/>
        <v>12.25</v>
      </c>
      <c r="P53" s="2">
        <f t="shared" si="11"/>
        <v>14.25</v>
      </c>
      <c r="Q53" s="2">
        <v>10</v>
      </c>
      <c r="R53" s="2">
        <v>10</v>
      </c>
      <c r="S53" s="2">
        <v>10</v>
      </c>
      <c r="T53" s="2">
        <v>10</v>
      </c>
      <c r="U53" s="2">
        <v>10</v>
      </c>
      <c r="V53" s="2">
        <v>9</v>
      </c>
      <c r="W53" s="2">
        <v>9</v>
      </c>
      <c r="X53" s="2">
        <v>9</v>
      </c>
      <c r="Y53" s="2">
        <v>9</v>
      </c>
      <c r="Z53" s="2">
        <v>8</v>
      </c>
      <c r="AA53" s="2">
        <v>8</v>
      </c>
      <c r="AB53" s="2">
        <v>8</v>
      </c>
      <c r="AC53" s="2">
        <v>7</v>
      </c>
      <c r="AD53" s="2">
        <v>7</v>
      </c>
      <c r="AE53" s="2">
        <v>8</v>
      </c>
      <c r="AF53" s="2">
        <v>7</v>
      </c>
      <c r="AG53" s="2"/>
      <c r="AH53" s="2"/>
      <c r="AI53" s="2"/>
      <c r="AJ53" s="2">
        <v>7</v>
      </c>
      <c r="AK53" s="2"/>
      <c r="AL53" s="2">
        <v>8</v>
      </c>
      <c r="AM53" s="2">
        <v>8</v>
      </c>
      <c r="AN53" s="2">
        <v>7</v>
      </c>
      <c r="AO53" s="2">
        <v>8</v>
      </c>
      <c r="AP53" s="2">
        <v>8</v>
      </c>
      <c r="AQ53" s="2">
        <v>8</v>
      </c>
      <c r="AR53" s="2">
        <v>8</v>
      </c>
      <c r="AS53" s="2">
        <v>9</v>
      </c>
      <c r="AT53" s="2">
        <v>9</v>
      </c>
      <c r="AU53" s="2">
        <v>9</v>
      </c>
      <c r="AV53" s="2">
        <v>9</v>
      </c>
      <c r="AW53" s="2">
        <v>10</v>
      </c>
      <c r="AX53" s="2">
        <v>11</v>
      </c>
      <c r="AY53" s="2">
        <v>11</v>
      </c>
      <c r="AZ53" s="2">
        <v>11</v>
      </c>
      <c r="BA53" s="25">
        <v>12</v>
      </c>
      <c r="BB53" s="25">
        <v>12</v>
      </c>
      <c r="BC53" s="25">
        <v>13</v>
      </c>
      <c r="BD53" s="25">
        <v>13</v>
      </c>
      <c r="BE53">
        <v>13</v>
      </c>
      <c r="BF53">
        <v>12</v>
      </c>
      <c r="BG53">
        <v>12</v>
      </c>
      <c r="BH53">
        <v>12</v>
      </c>
      <c r="BI53">
        <v>13</v>
      </c>
      <c r="BJ53">
        <v>13</v>
      </c>
      <c r="BK53">
        <v>15</v>
      </c>
      <c r="BL53">
        <v>16</v>
      </c>
      <c r="BM53" s="21"/>
    </row>
    <row r="54" spans="1:73" x14ac:dyDescent="0.2">
      <c r="A54">
        <v>31</v>
      </c>
      <c r="B54">
        <v>3</v>
      </c>
      <c r="C54" s="1">
        <v>336</v>
      </c>
      <c r="D54" t="s">
        <v>94</v>
      </c>
      <c r="E54" s="2">
        <f t="shared" si="0"/>
        <v>26.75</v>
      </c>
      <c r="F54" s="2">
        <f t="shared" si="1"/>
        <v>28.75</v>
      </c>
      <c r="G54" s="2">
        <f t="shared" si="2"/>
        <v>32.25</v>
      </c>
      <c r="H54" s="2">
        <f t="shared" si="3"/>
        <v>30.25</v>
      </c>
      <c r="I54" s="2">
        <f t="shared" si="4"/>
        <v>28</v>
      </c>
      <c r="J54" s="2">
        <f t="shared" si="5"/>
        <v>26</v>
      </c>
      <c r="K54" s="2">
        <f t="shared" si="6"/>
        <v>32</v>
      </c>
      <c r="L54" s="2">
        <f t="shared" si="7"/>
        <v>33</v>
      </c>
      <c r="M54" s="2">
        <f t="shared" si="8"/>
        <v>28.75</v>
      </c>
      <c r="N54" s="2">
        <f t="shared" si="9"/>
        <v>28.25</v>
      </c>
      <c r="O54" s="2">
        <f t="shared" si="10"/>
        <v>23.75</v>
      </c>
      <c r="P54" s="2">
        <f t="shared" si="11"/>
        <v>24.25</v>
      </c>
      <c r="Q54" s="2">
        <v>26</v>
      </c>
      <c r="R54" s="2">
        <v>26</v>
      </c>
      <c r="S54" s="2">
        <v>28</v>
      </c>
      <c r="T54" s="2">
        <v>27</v>
      </c>
      <c r="U54" s="2">
        <v>28</v>
      </c>
      <c r="V54" s="2">
        <v>29</v>
      </c>
      <c r="W54" s="2">
        <v>29</v>
      </c>
      <c r="X54" s="2">
        <v>29</v>
      </c>
      <c r="Y54" s="2">
        <v>32</v>
      </c>
      <c r="Z54" s="2">
        <v>32</v>
      </c>
      <c r="AA54" s="2">
        <v>33</v>
      </c>
      <c r="AB54" s="2">
        <v>32</v>
      </c>
      <c r="AC54" s="2">
        <v>29</v>
      </c>
      <c r="AD54" s="2">
        <v>30</v>
      </c>
      <c r="AE54" s="2">
        <v>31</v>
      </c>
      <c r="AF54" s="2">
        <v>31</v>
      </c>
      <c r="AG54" s="2">
        <v>27</v>
      </c>
      <c r="AH54" s="2">
        <v>28</v>
      </c>
      <c r="AI54" s="2">
        <v>30</v>
      </c>
      <c r="AJ54" s="2">
        <v>27</v>
      </c>
      <c r="AK54" s="2">
        <v>26</v>
      </c>
      <c r="AL54" s="2">
        <v>26</v>
      </c>
      <c r="AM54" s="2">
        <v>25</v>
      </c>
      <c r="AN54" s="2">
        <v>27</v>
      </c>
      <c r="AO54" s="2">
        <v>30</v>
      </c>
      <c r="AP54" s="2">
        <v>31</v>
      </c>
      <c r="AQ54" s="2">
        <v>32</v>
      </c>
      <c r="AR54" s="2">
        <v>35</v>
      </c>
      <c r="AS54" s="2">
        <v>35</v>
      </c>
      <c r="AT54" s="2">
        <v>33</v>
      </c>
      <c r="AU54" s="2">
        <v>34</v>
      </c>
      <c r="AV54" s="2">
        <v>30</v>
      </c>
      <c r="AW54" s="2">
        <v>28</v>
      </c>
      <c r="AX54" s="2">
        <v>28</v>
      </c>
      <c r="AY54" s="2">
        <v>30</v>
      </c>
      <c r="AZ54" s="2">
        <v>29</v>
      </c>
      <c r="BA54" s="25">
        <v>27</v>
      </c>
      <c r="BB54" s="25">
        <v>29</v>
      </c>
      <c r="BC54" s="25">
        <v>30</v>
      </c>
      <c r="BD54" s="25">
        <v>27</v>
      </c>
      <c r="BE54">
        <v>25</v>
      </c>
      <c r="BF54">
        <v>24</v>
      </c>
      <c r="BG54">
        <v>23</v>
      </c>
      <c r="BH54">
        <v>23</v>
      </c>
      <c r="BI54">
        <v>24</v>
      </c>
      <c r="BJ54">
        <v>25</v>
      </c>
      <c r="BK54">
        <v>26</v>
      </c>
      <c r="BL54">
        <v>22</v>
      </c>
      <c r="BM54" s="21"/>
    </row>
    <row r="55" spans="1:73" x14ac:dyDescent="0.2">
      <c r="A55">
        <v>31</v>
      </c>
      <c r="B55">
        <v>4</v>
      </c>
      <c r="C55" s="1">
        <v>3364</v>
      </c>
      <c r="D55" t="s">
        <v>136</v>
      </c>
      <c r="E55" s="2">
        <f t="shared" si="0"/>
        <v>8.75</v>
      </c>
      <c r="F55" s="2">
        <f t="shared" si="1"/>
        <v>8</v>
      </c>
      <c r="G55" s="2">
        <f t="shared" si="2"/>
        <v>8</v>
      </c>
      <c r="H55" s="2">
        <f t="shared" si="3"/>
        <v>8.75</v>
      </c>
      <c r="I55" s="2">
        <f t="shared" si="4"/>
        <v>8.5</v>
      </c>
      <c r="J55" s="2">
        <f t="shared" si="5"/>
        <v>9.75</v>
      </c>
      <c r="K55" s="2">
        <f t="shared" si="6"/>
        <v>10.25</v>
      </c>
      <c r="L55" s="2">
        <f t="shared" si="7"/>
        <v>11.75</v>
      </c>
      <c r="M55" s="2">
        <f t="shared" si="8"/>
        <v>9</v>
      </c>
      <c r="N55" s="2">
        <f t="shared" si="9"/>
        <v>10</v>
      </c>
      <c r="O55" s="2">
        <f t="shared" si="10"/>
        <v>9</v>
      </c>
      <c r="P55" s="2">
        <f t="shared" si="11"/>
        <v>7.5</v>
      </c>
      <c r="Q55" s="2">
        <v>9</v>
      </c>
      <c r="R55" s="2">
        <v>9</v>
      </c>
      <c r="S55" s="2">
        <v>9</v>
      </c>
      <c r="T55" s="2">
        <v>8</v>
      </c>
      <c r="U55" s="2">
        <v>8</v>
      </c>
      <c r="V55" s="2">
        <v>8</v>
      </c>
      <c r="W55" s="2">
        <v>8</v>
      </c>
      <c r="X55" s="2">
        <v>8</v>
      </c>
      <c r="Y55" s="2">
        <v>8</v>
      </c>
      <c r="Z55" s="2">
        <v>8</v>
      </c>
      <c r="AA55" s="2">
        <v>8</v>
      </c>
      <c r="AB55" s="2">
        <v>8</v>
      </c>
      <c r="AC55" s="2">
        <v>8</v>
      </c>
      <c r="AD55" s="2">
        <v>9</v>
      </c>
      <c r="AE55" s="2">
        <v>9</v>
      </c>
      <c r="AF55" s="2">
        <v>9</v>
      </c>
      <c r="AG55" s="2">
        <v>8</v>
      </c>
      <c r="AH55" s="2">
        <v>8</v>
      </c>
      <c r="AI55" s="2">
        <v>9</v>
      </c>
      <c r="AJ55" s="2">
        <v>9</v>
      </c>
      <c r="AK55" s="2">
        <v>10</v>
      </c>
      <c r="AL55" s="2">
        <v>10</v>
      </c>
      <c r="AM55" s="2">
        <v>9</v>
      </c>
      <c r="AN55" s="2">
        <v>10</v>
      </c>
      <c r="AO55" s="2">
        <v>10</v>
      </c>
      <c r="AP55" s="2">
        <v>10</v>
      </c>
      <c r="AQ55" s="2">
        <v>10</v>
      </c>
      <c r="AR55" s="2">
        <v>11</v>
      </c>
      <c r="AS55" s="2">
        <v>12</v>
      </c>
      <c r="AT55" s="2">
        <v>12</v>
      </c>
      <c r="AU55" s="2">
        <v>12</v>
      </c>
      <c r="AV55" s="2">
        <v>11</v>
      </c>
      <c r="AW55" s="2">
        <v>9</v>
      </c>
      <c r="AX55" s="2">
        <v>9</v>
      </c>
      <c r="AY55" s="2">
        <v>9</v>
      </c>
      <c r="AZ55" s="2">
        <v>9</v>
      </c>
      <c r="BA55" s="25">
        <v>9</v>
      </c>
      <c r="BB55" s="25">
        <v>10</v>
      </c>
      <c r="BC55" s="25">
        <v>11</v>
      </c>
      <c r="BD55" s="25">
        <v>10</v>
      </c>
      <c r="BE55">
        <v>9</v>
      </c>
      <c r="BF55">
        <v>9</v>
      </c>
      <c r="BG55">
        <v>9</v>
      </c>
      <c r="BH55">
        <v>9</v>
      </c>
      <c r="BJ55">
        <v>8</v>
      </c>
      <c r="BL55">
        <v>7</v>
      </c>
      <c r="BM55" s="21"/>
    </row>
    <row r="56" spans="1:73" x14ac:dyDescent="0.2">
      <c r="A56">
        <v>31</v>
      </c>
      <c r="B56">
        <v>3</v>
      </c>
      <c r="C56" s="1">
        <v>337</v>
      </c>
      <c r="D56" t="s">
        <v>96</v>
      </c>
      <c r="E56" s="2">
        <f t="shared" si="0"/>
        <v>92.25</v>
      </c>
      <c r="F56" s="2">
        <f t="shared" si="1"/>
        <v>91.5</v>
      </c>
      <c r="G56" s="2">
        <f t="shared" si="2"/>
        <v>92.75</v>
      </c>
      <c r="H56" s="2">
        <f t="shared" si="3"/>
        <v>94.25</v>
      </c>
      <c r="I56" s="2">
        <f t="shared" si="4"/>
        <v>94.25</v>
      </c>
      <c r="J56" s="2">
        <f t="shared" si="5"/>
        <v>86.5</v>
      </c>
      <c r="K56" s="2">
        <f t="shared" si="6"/>
        <v>83</v>
      </c>
      <c r="L56" s="2">
        <f t="shared" si="7"/>
        <v>80.5</v>
      </c>
      <c r="M56" s="2">
        <f t="shared" si="8"/>
        <v>81.25</v>
      </c>
      <c r="N56" s="2">
        <f t="shared" si="9"/>
        <v>82.75</v>
      </c>
      <c r="O56" s="2">
        <f t="shared" si="10"/>
        <v>91</v>
      </c>
      <c r="P56" s="2">
        <f t="shared" si="11"/>
        <v>89.5</v>
      </c>
      <c r="Q56" s="2">
        <v>92</v>
      </c>
      <c r="R56" s="2">
        <v>90</v>
      </c>
      <c r="S56" s="2">
        <v>95</v>
      </c>
      <c r="T56" s="2">
        <v>92</v>
      </c>
      <c r="U56" s="2">
        <v>90</v>
      </c>
      <c r="V56" s="2">
        <v>93</v>
      </c>
      <c r="W56" s="2">
        <v>92</v>
      </c>
      <c r="X56" s="2">
        <v>91</v>
      </c>
      <c r="Y56" s="2">
        <v>94</v>
      </c>
      <c r="Z56" s="2">
        <v>93</v>
      </c>
      <c r="AA56" s="2">
        <v>92</v>
      </c>
      <c r="AB56" s="2">
        <v>92</v>
      </c>
      <c r="AC56" s="2">
        <v>92</v>
      </c>
      <c r="AD56" s="2">
        <v>93</v>
      </c>
      <c r="AE56" s="2">
        <v>97</v>
      </c>
      <c r="AF56" s="2">
        <v>95</v>
      </c>
      <c r="AG56" s="2">
        <v>97</v>
      </c>
      <c r="AH56" s="2">
        <v>95</v>
      </c>
      <c r="AI56" s="2">
        <v>92</v>
      </c>
      <c r="AJ56" s="2">
        <v>93</v>
      </c>
      <c r="AK56" s="2">
        <v>90</v>
      </c>
      <c r="AL56" s="2">
        <v>90</v>
      </c>
      <c r="AM56" s="2">
        <v>84</v>
      </c>
      <c r="AN56" s="2">
        <v>82</v>
      </c>
      <c r="AO56" s="2">
        <v>83</v>
      </c>
      <c r="AP56" s="2">
        <v>82</v>
      </c>
      <c r="AQ56" s="2">
        <v>83</v>
      </c>
      <c r="AR56" s="2">
        <v>84</v>
      </c>
      <c r="AS56" s="2">
        <v>83</v>
      </c>
      <c r="AT56" s="2">
        <v>83</v>
      </c>
      <c r="AU56" s="2">
        <v>79</v>
      </c>
      <c r="AV56" s="2">
        <v>77</v>
      </c>
      <c r="AW56" s="2">
        <v>80</v>
      </c>
      <c r="AX56" s="2">
        <v>81</v>
      </c>
      <c r="AY56" s="2">
        <v>82</v>
      </c>
      <c r="AZ56" s="2">
        <v>82</v>
      </c>
      <c r="BA56" s="25">
        <v>81</v>
      </c>
      <c r="BB56" s="25">
        <v>80</v>
      </c>
      <c r="BC56" s="25">
        <v>86</v>
      </c>
      <c r="BD56" s="25">
        <v>84</v>
      </c>
      <c r="BE56">
        <v>92</v>
      </c>
      <c r="BF56">
        <v>90</v>
      </c>
      <c r="BG56">
        <v>90</v>
      </c>
      <c r="BH56">
        <v>92</v>
      </c>
      <c r="BI56">
        <v>93</v>
      </c>
      <c r="BJ56">
        <v>90</v>
      </c>
      <c r="BK56">
        <v>90</v>
      </c>
      <c r="BL56">
        <v>85</v>
      </c>
      <c r="BM56" s="21"/>
    </row>
    <row r="57" spans="1:73" x14ac:dyDescent="0.2">
      <c r="A57">
        <v>31</v>
      </c>
      <c r="B57">
        <v>3</v>
      </c>
      <c r="C57" s="1">
        <v>339</v>
      </c>
      <c r="D57" t="s">
        <v>95</v>
      </c>
      <c r="E57" s="2">
        <f t="shared" si="0"/>
        <v>145</v>
      </c>
      <c r="F57" s="2">
        <f t="shared" si="1"/>
        <v>147.5</v>
      </c>
      <c r="G57" s="2">
        <f t="shared" si="2"/>
        <v>153.25</v>
      </c>
      <c r="H57" s="2">
        <f t="shared" si="3"/>
        <v>152.25</v>
      </c>
      <c r="I57" s="2">
        <f t="shared" si="4"/>
        <v>154.25</v>
      </c>
      <c r="J57" s="2">
        <f t="shared" si="5"/>
        <v>151.75</v>
      </c>
      <c r="K57" s="2">
        <f t="shared" si="6"/>
        <v>162.5</v>
      </c>
      <c r="L57" s="2">
        <f t="shared" si="7"/>
        <v>167.75</v>
      </c>
      <c r="M57" s="2">
        <f t="shared" si="8"/>
        <v>162.75</v>
      </c>
      <c r="N57" s="2">
        <f t="shared" si="9"/>
        <v>164</v>
      </c>
      <c r="O57" s="2">
        <f t="shared" si="10"/>
        <v>172</v>
      </c>
      <c r="P57" s="2">
        <f t="shared" si="11"/>
        <v>186.25</v>
      </c>
      <c r="Q57" s="2">
        <v>147</v>
      </c>
      <c r="R57" s="2">
        <v>142</v>
      </c>
      <c r="S57" s="2">
        <v>145</v>
      </c>
      <c r="T57" s="2">
        <v>146</v>
      </c>
      <c r="U57" s="2">
        <v>145</v>
      </c>
      <c r="V57" s="2">
        <v>145</v>
      </c>
      <c r="W57" s="2">
        <v>151</v>
      </c>
      <c r="X57" s="2">
        <v>149</v>
      </c>
      <c r="Y57" s="2">
        <v>149</v>
      </c>
      <c r="Z57" s="2">
        <v>152</v>
      </c>
      <c r="AA57" s="2">
        <v>152</v>
      </c>
      <c r="AB57" s="2">
        <v>160</v>
      </c>
      <c r="AC57" s="2">
        <v>153</v>
      </c>
      <c r="AD57" s="2">
        <v>150</v>
      </c>
      <c r="AE57" s="2">
        <v>155</v>
      </c>
      <c r="AF57" s="2">
        <v>151</v>
      </c>
      <c r="AG57" s="2">
        <v>152</v>
      </c>
      <c r="AH57" s="2">
        <v>154</v>
      </c>
      <c r="AI57" s="2">
        <v>155</v>
      </c>
      <c r="AJ57" s="2">
        <v>156</v>
      </c>
      <c r="AK57" s="2">
        <v>152</v>
      </c>
      <c r="AL57" s="2">
        <v>150</v>
      </c>
      <c r="AM57" s="2">
        <v>154</v>
      </c>
      <c r="AN57" s="2">
        <v>151</v>
      </c>
      <c r="AO57" s="2">
        <v>158</v>
      </c>
      <c r="AP57" s="2">
        <v>161</v>
      </c>
      <c r="AQ57" s="2">
        <v>167</v>
      </c>
      <c r="AR57" s="2">
        <v>164</v>
      </c>
      <c r="AS57" s="2">
        <v>165</v>
      </c>
      <c r="AT57" s="2">
        <v>171</v>
      </c>
      <c r="AU57" s="2">
        <v>169</v>
      </c>
      <c r="AV57" s="2">
        <v>166</v>
      </c>
      <c r="AW57" s="2">
        <v>165</v>
      </c>
      <c r="AX57" s="2">
        <v>162</v>
      </c>
      <c r="AY57" s="2">
        <v>162</v>
      </c>
      <c r="AZ57" s="2">
        <v>162</v>
      </c>
      <c r="BA57" s="25">
        <v>162</v>
      </c>
      <c r="BB57" s="25">
        <v>162</v>
      </c>
      <c r="BC57" s="25">
        <v>165</v>
      </c>
      <c r="BD57" s="25">
        <v>167</v>
      </c>
      <c r="BE57">
        <v>165</v>
      </c>
      <c r="BF57">
        <v>172</v>
      </c>
      <c r="BG57">
        <v>176</v>
      </c>
      <c r="BH57">
        <v>175</v>
      </c>
      <c r="BI57">
        <v>181</v>
      </c>
      <c r="BJ57">
        <v>184</v>
      </c>
      <c r="BK57">
        <v>189</v>
      </c>
      <c r="BL57">
        <v>191</v>
      </c>
      <c r="BM57" s="21"/>
    </row>
    <row r="58" spans="1:73" x14ac:dyDescent="0.2">
      <c r="A58">
        <v>31</v>
      </c>
      <c r="B58">
        <v>4</v>
      </c>
      <c r="C58" s="1">
        <v>3391</v>
      </c>
      <c r="D58" t="s">
        <v>135</v>
      </c>
      <c r="E58" s="2">
        <f t="shared" si="0"/>
        <v>47.75</v>
      </c>
      <c r="F58" s="2">
        <f t="shared" si="1"/>
        <v>48.75</v>
      </c>
      <c r="G58" s="2">
        <f t="shared" si="2"/>
        <v>50</v>
      </c>
      <c r="H58" s="2">
        <f t="shared" si="3"/>
        <v>51.25</v>
      </c>
      <c r="I58" s="2">
        <f t="shared" si="4"/>
        <v>55.25</v>
      </c>
      <c r="J58" s="2">
        <f t="shared" si="5"/>
        <v>52.25</v>
      </c>
      <c r="K58" s="2">
        <f t="shared" si="6"/>
        <v>55</v>
      </c>
      <c r="L58" s="2">
        <f t="shared" si="7"/>
        <v>57.25</v>
      </c>
      <c r="M58" s="2">
        <f t="shared" si="8"/>
        <v>53.75</v>
      </c>
      <c r="N58" s="2">
        <f t="shared" si="9"/>
        <v>55.5</v>
      </c>
      <c r="O58" s="2">
        <f t="shared" si="10"/>
        <v>57.5</v>
      </c>
      <c r="P58" s="2">
        <f t="shared" si="11"/>
        <v>66</v>
      </c>
      <c r="Q58" s="2">
        <v>48</v>
      </c>
      <c r="R58" s="2">
        <v>47</v>
      </c>
      <c r="S58" s="2">
        <v>48</v>
      </c>
      <c r="T58" s="2">
        <v>48</v>
      </c>
      <c r="U58" s="2">
        <v>50</v>
      </c>
      <c r="V58" s="2">
        <v>48</v>
      </c>
      <c r="W58" s="2">
        <v>48</v>
      </c>
      <c r="X58" s="2">
        <v>49</v>
      </c>
      <c r="Y58" s="2">
        <v>49</v>
      </c>
      <c r="Z58" s="2">
        <v>50</v>
      </c>
      <c r="AA58" s="2">
        <v>48</v>
      </c>
      <c r="AB58" s="2">
        <v>53</v>
      </c>
      <c r="AC58" s="2">
        <v>52</v>
      </c>
      <c r="AD58" s="2">
        <v>50</v>
      </c>
      <c r="AE58" s="2">
        <v>51</v>
      </c>
      <c r="AF58" s="2">
        <v>52</v>
      </c>
      <c r="AG58" s="2">
        <v>52</v>
      </c>
      <c r="AH58" s="2">
        <v>54</v>
      </c>
      <c r="AI58" s="2">
        <v>58</v>
      </c>
      <c r="AJ58" s="2">
        <v>57</v>
      </c>
      <c r="AK58" s="2">
        <v>51</v>
      </c>
      <c r="AL58" s="2">
        <v>52</v>
      </c>
      <c r="AM58" s="2">
        <v>53</v>
      </c>
      <c r="AN58" s="2">
        <v>53</v>
      </c>
      <c r="AO58" s="2">
        <v>53</v>
      </c>
      <c r="AP58" s="2">
        <v>56</v>
      </c>
      <c r="AQ58" s="2">
        <v>56</v>
      </c>
      <c r="AR58" s="2">
        <v>55</v>
      </c>
      <c r="AS58" s="2">
        <v>57</v>
      </c>
      <c r="AT58" s="2">
        <v>58</v>
      </c>
      <c r="AU58" s="2">
        <v>58</v>
      </c>
      <c r="AV58" s="2">
        <v>56</v>
      </c>
      <c r="AW58" s="2">
        <v>53</v>
      </c>
      <c r="AX58" s="2">
        <v>53</v>
      </c>
      <c r="AY58" s="2">
        <v>54</v>
      </c>
      <c r="AZ58" s="2">
        <v>55</v>
      </c>
      <c r="BA58" s="25">
        <v>56</v>
      </c>
      <c r="BB58" s="25">
        <v>55</v>
      </c>
      <c r="BC58" s="25">
        <v>54</v>
      </c>
      <c r="BD58" s="25">
        <v>57</v>
      </c>
      <c r="BE58">
        <v>56</v>
      </c>
      <c r="BF58">
        <v>57</v>
      </c>
      <c r="BG58">
        <v>58</v>
      </c>
      <c r="BH58">
        <v>59</v>
      </c>
      <c r="BI58">
        <v>64</v>
      </c>
      <c r="BJ58">
        <v>65</v>
      </c>
      <c r="BK58">
        <v>67</v>
      </c>
      <c r="BL58">
        <v>68</v>
      </c>
      <c r="BM58" s="21"/>
    </row>
    <row r="59" spans="1:73" x14ac:dyDescent="0.2">
      <c r="A59">
        <v>10</v>
      </c>
      <c r="B59">
        <v>1</v>
      </c>
      <c r="C59" s="1">
        <v>1021</v>
      </c>
      <c r="D59" s="3" t="s">
        <v>34</v>
      </c>
      <c r="E59" s="2">
        <f t="shared" si="0"/>
        <v>6753.25</v>
      </c>
      <c r="F59" s="2">
        <f t="shared" si="1"/>
        <v>6968.5</v>
      </c>
      <c r="G59" s="2">
        <f t="shared" si="2"/>
        <v>7658.25</v>
      </c>
      <c r="H59" s="2">
        <f t="shared" si="3"/>
        <v>7736.75</v>
      </c>
      <c r="I59" s="2">
        <f t="shared" si="4"/>
        <v>7727</v>
      </c>
      <c r="J59" s="2">
        <f t="shared" si="5"/>
        <v>7774.5</v>
      </c>
      <c r="K59" s="2">
        <f t="shared" si="6"/>
        <v>8004</v>
      </c>
      <c r="L59" s="2">
        <f t="shared" si="7"/>
        <v>8253.5</v>
      </c>
      <c r="M59" s="2">
        <f t="shared" si="8"/>
        <v>8582</v>
      </c>
      <c r="N59" s="2">
        <f t="shared" si="9"/>
        <v>8938.25</v>
      </c>
      <c r="O59" s="2">
        <f t="shared" si="10"/>
        <v>9268.5</v>
      </c>
      <c r="P59" s="2">
        <f t="shared" si="11"/>
        <v>9495</v>
      </c>
      <c r="Q59" s="2">
        <v>6691</v>
      </c>
      <c r="R59" s="2">
        <v>6716</v>
      </c>
      <c r="S59" s="2">
        <v>6788</v>
      </c>
      <c r="T59" s="2">
        <v>6818</v>
      </c>
      <c r="U59" s="2">
        <v>6907</v>
      </c>
      <c r="V59" s="2">
        <v>6914</v>
      </c>
      <c r="W59" s="2">
        <v>6991</v>
      </c>
      <c r="X59" s="2">
        <v>7062</v>
      </c>
      <c r="Y59" s="2">
        <v>7528</v>
      </c>
      <c r="Z59" s="2">
        <v>7597</v>
      </c>
      <c r="AA59" s="2">
        <v>7727</v>
      </c>
      <c r="AB59" s="2">
        <v>7781</v>
      </c>
      <c r="AC59" s="2">
        <v>7671</v>
      </c>
      <c r="AD59" s="2">
        <v>7722</v>
      </c>
      <c r="AE59" s="2">
        <v>7760</v>
      </c>
      <c r="AF59" s="2">
        <v>7794</v>
      </c>
      <c r="AG59" s="2">
        <v>7727</v>
      </c>
      <c r="AH59" s="2">
        <v>7710</v>
      </c>
      <c r="AI59" s="2">
        <v>7744</v>
      </c>
      <c r="AJ59" s="2">
        <v>7727</v>
      </c>
      <c r="AK59" s="2">
        <v>7754</v>
      </c>
      <c r="AL59" s="2">
        <v>7731</v>
      </c>
      <c r="AM59" s="2">
        <v>7767</v>
      </c>
      <c r="AN59" s="2">
        <v>7846</v>
      </c>
      <c r="AO59" s="2">
        <v>7946</v>
      </c>
      <c r="AP59" s="2">
        <v>7958</v>
      </c>
      <c r="AQ59" s="2">
        <v>8051</v>
      </c>
      <c r="AR59" s="2">
        <v>8061</v>
      </c>
      <c r="AS59" s="2">
        <v>8181</v>
      </c>
      <c r="AT59" s="2">
        <v>8231</v>
      </c>
      <c r="AU59" s="2">
        <v>8280</v>
      </c>
      <c r="AV59" s="2">
        <v>8322</v>
      </c>
      <c r="AW59" s="2">
        <v>8437</v>
      </c>
      <c r="AX59" s="2">
        <v>8530</v>
      </c>
      <c r="AY59" s="2">
        <v>8635</v>
      </c>
      <c r="AZ59" s="2">
        <v>8726</v>
      </c>
      <c r="BA59" s="24">
        <v>8846</v>
      </c>
      <c r="BB59" s="24">
        <v>8907</v>
      </c>
      <c r="BC59" s="24">
        <v>8974</v>
      </c>
      <c r="BD59" s="24">
        <v>9026</v>
      </c>
      <c r="BE59" s="21">
        <v>9145</v>
      </c>
      <c r="BF59" s="21">
        <v>9192</v>
      </c>
      <c r="BG59" s="21">
        <v>9355</v>
      </c>
      <c r="BH59" s="21">
        <v>9382</v>
      </c>
      <c r="BI59" s="21">
        <v>9391</v>
      </c>
      <c r="BJ59" s="21">
        <v>9453</v>
      </c>
      <c r="BK59" s="21">
        <v>9583</v>
      </c>
      <c r="BL59" s="21">
        <v>9553</v>
      </c>
      <c r="BM59" s="21"/>
      <c r="BN59" s="21"/>
      <c r="BO59" s="21"/>
      <c r="BP59" s="21"/>
      <c r="BQ59" s="21"/>
      <c r="BR59" s="21"/>
      <c r="BS59" s="21"/>
      <c r="BT59" s="21"/>
      <c r="BU59" s="21"/>
    </row>
    <row r="60" spans="1:73" x14ac:dyDescent="0.2">
      <c r="A60">
        <v>42</v>
      </c>
      <c r="B60">
        <v>2</v>
      </c>
      <c r="C60" s="1">
        <v>42</v>
      </c>
      <c r="D60" s="3" t="s">
        <v>35</v>
      </c>
      <c r="E60" s="2">
        <f t="shared" si="0"/>
        <v>1928</v>
      </c>
      <c r="F60" s="2">
        <f t="shared" si="1"/>
        <v>2013.25</v>
      </c>
      <c r="G60" s="2">
        <f t="shared" si="2"/>
        <v>2254.5</v>
      </c>
      <c r="H60" s="2">
        <f t="shared" si="3"/>
        <v>2272</v>
      </c>
      <c r="I60" s="2">
        <f t="shared" si="4"/>
        <v>2236</v>
      </c>
      <c r="J60" s="2">
        <f t="shared" si="5"/>
        <v>2245.5</v>
      </c>
      <c r="K60" s="2">
        <f t="shared" si="6"/>
        <v>2300.25</v>
      </c>
      <c r="L60" s="2">
        <f t="shared" si="7"/>
        <v>2398</v>
      </c>
      <c r="M60" s="2">
        <f t="shared" si="8"/>
        <v>2543</v>
      </c>
      <c r="N60" s="2">
        <f t="shared" si="9"/>
        <v>2683.25</v>
      </c>
      <c r="O60" s="2">
        <f t="shared" si="10"/>
        <v>2824.75</v>
      </c>
      <c r="P60" s="2">
        <f t="shared" si="11"/>
        <v>2879.75</v>
      </c>
      <c r="Q60" s="2">
        <v>1918</v>
      </c>
      <c r="R60" s="2">
        <v>1904</v>
      </c>
      <c r="S60" s="2">
        <v>1935</v>
      </c>
      <c r="T60" s="2">
        <v>1955</v>
      </c>
      <c r="U60" s="2">
        <v>1990</v>
      </c>
      <c r="V60" s="2">
        <v>1995</v>
      </c>
      <c r="W60" s="2">
        <v>2015</v>
      </c>
      <c r="X60" s="2">
        <v>2053</v>
      </c>
      <c r="Y60" s="2">
        <v>2191</v>
      </c>
      <c r="Z60" s="2">
        <v>2238</v>
      </c>
      <c r="AA60" s="2">
        <v>2278</v>
      </c>
      <c r="AB60" s="2">
        <v>2311</v>
      </c>
      <c r="AC60" s="2">
        <v>2259</v>
      </c>
      <c r="AD60" s="2">
        <v>2272</v>
      </c>
      <c r="AE60" s="2">
        <v>2267</v>
      </c>
      <c r="AF60" s="2">
        <v>2290</v>
      </c>
      <c r="AG60" s="2">
        <v>2239</v>
      </c>
      <c r="AH60" s="2">
        <v>2226</v>
      </c>
      <c r="AI60" s="2">
        <v>2237</v>
      </c>
      <c r="AJ60" s="2">
        <v>2242</v>
      </c>
      <c r="AK60" s="2">
        <v>2257</v>
      </c>
      <c r="AL60" s="2">
        <v>2244</v>
      </c>
      <c r="AM60" s="2">
        <v>2230</v>
      </c>
      <c r="AN60" s="2">
        <v>2251</v>
      </c>
      <c r="AO60" s="2">
        <v>2273</v>
      </c>
      <c r="AP60" s="2">
        <v>2284</v>
      </c>
      <c r="AQ60" s="2">
        <v>2314</v>
      </c>
      <c r="AR60" s="2">
        <v>2330</v>
      </c>
      <c r="AS60" s="2">
        <v>2355</v>
      </c>
      <c r="AT60" s="2">
        <v>2393</v>
      </c>
      <c r="AU60" s="2">
        <v>2413</v>
      </c>
      <c r="AV60" s="2">
        <v>2431</v>
      </c>
      <c r="AW60" s="2">
        <v>2495</v>
      </c>
      <c r="AX60" s="2">
        <v>2509</v>
      </c>
      <c r="AY60" s="2">
        <v>2569</v>
      </c>
      <c r="AZ60" s="2">
        <v>2599</v>
      </c>
      <c r="BA60" s="24">
        <v>2641</v>
      </c>
      <c r="BB60" s="24">
        <v>2659</v>
      </c>
      <c r="BC60" s="24">
        <v>2705</v>
      </c>
      <c r="BD60" s="24">
        <v>2728</v>
      </c>
      <c r="BE60" s="21">
        <v>2784</v>
      </c>
      <c r="BF60" s="21">
        <v>2798</v>
      </c>
      <c r="BG60" s="21">
        <v>2855</v>
      </c>
      <c r="BH60" s="21">
        <v>2862</v>
      </c>
      <c r="BI60" s="21">
        <v>2833</v>
      </c>
      <c r="BJ60" s="21">
        <v>2882</v>
      </c>
      <c r="BK60" s="21">
        <v>2898</v>
      </c>
      <c r="BL60" s="21">
        <v>2906</v>
      </c>
      <c r="BM60" s="21"/>
      <c r="BN60" s="21"/>
      <c r="BO60" s="21"/>
      <c r="BP60" s="21"/>
      <c r="BQ60" s="21"/>
      <c r="BR60" s="21"/>
      <c r="BS60" s="21"/>
      <c r="BT60" s="21"/>
      <c r="BU60" s="21"/>
    </row>
    <row r="61" spans="1:73" x14ac:dyDescent="0.2">
      <c r="A61">
        <v>42</v>
      </c>
      <c r="B61">
        <v>3</v>
      </c>
      <c r="C61" s="1">
        <v>423</v>
      </c>
      <c r="D61" t="s">
        <v>97</v>
      </c>
      <c r="E61" s="2">
        <f t="shared" si="0"/>
        <v>1008</v>
      </c>
      <c r="F61" s="2">
        <f t="shared" si="1"/>
        <v>1045</v>
      </c>
      <c r="G61" s="2">
        <f t="shared" si="2"/>
        <v>1116</v>
      </c>
      <c r="H61" s="2">
        <f t="shared" si="3"/>
        <v>1118</v>
      </c>
      <c r="I61" s="2">
        <f t="shared" si="4"/>
        <v>1107.5</v>
      </c>
      <c r="J61" s="2">
        <f t="shared" si="5"/>
        <v>1117.25</v>
      </c>
      <c r="K61" s="2">
        <f t="shared" si="6"/>
        <v>1136.25</v>
      </c>
      <c r="L61" s="2">
        <f t="shared" si="7"/>
        <v>1197</v>
      </c>
      <c r="M61" s="2">
        <f t="shared" si="8"/>
        <v>1258.25</v>
      </c>
      <c r="N61" s="2">
        <f t="shared" si="9"/>
        <v>1311.75</v>
      </c>
      <c r="O61" s="2">
        <f t="shared" si="10"/>
        <v>1383</v>
      </c>
      <c r="P61" s="2">
        <f t="shared" si="11"/>
        <v>1437.25</v>
      </c>
      <c r="Q61" s="2">
        <v>1006</v>
      </c>
      <c r="R61" s="2">
        <v>998</v>
      </c>
      <c r="S61" s="2">
        <v>1009</v>
      </c>
      <c r="T61" s="2">
        <v>1019</v>
      </c>
      <c r="U61" s="2">
        <v>1034</v>
      </c>
      <c r="V61" s="2">
        <v>1035</v>
      </c>
      <c r="W61" s="2">
        <v>1054</v>
      </c>
      <c r="X61" s="2">
        <v>1057</v>
      </c>
      <c r="Y61" s="2">
        <v>1095</v>
      </c>
      <c r="Z61" s="2">
        <v>1118</v>
      </c>
      <c r="AA61" s="2">
        <v>1122</v>
      </c>
      <c r="AB61" s="2">
        <v>1129</v>
      </c>
      <c r="AC61" s="2">
        <v>1110</v>
      </c>
      <c r="AD61" s="2">
        <v>1116</v>
      </c>
      <c r="AE61" s="2">
        <v>1122</v>
      </c>
      <c r="AF61" s="2">
        <v>1124</v>
      </c>
      <c r="AG61" s="2">
        <v>1109</v>
      </c>
      <c r="AH61" s="2">
        <v>1104</v>
      </c>
      <c r="AI61" s="2">
        <v>1107</v>
      </c>
      <c r="AJ61" s="2">
        <v>1110</v>
      </c>
      <c r="AK61" s="2">
        <v>1120</v>
      </c>
      <c r="AL61" s="2">
        <v>1125</v>
      </c>
      <c r="AM61" s="2">
        <v>1109</v>
      </c>
      <c r="AN61" s="2">
        <v>1115</v>
      </c>
      <c r="AO61" s="2">
        <v>1127</v>
      </c>
      <c r="AP61" s="2">
        <v>1125</v>
      </c>
      <c r="AQ61" s="2">
        <v>1141</v>
      </c>
      <c r="AR61" s="2">
        <v>1152</v>
      </c>
      <c r="AS61" s="2">
        <v>1186</v>
      </c>
      <c r="AT61" s="2">
        <v>1195</v>
      </c>
      <c r="AU61" s="2">
        <v>1203</v>
      </c>
      <c r="AV61" s="2">
        <v>1204</v>
      </c>
      <c r="AW61" s="2">
        <v>1236</v>
      </c>
      <c r="AX61" s="2">
        <v>1241</v>
      </c>
      <c r="AY61" s="2">
        <v>1267</v>
      </c>
      <c r="AZ61" s="2">
        <v>1289</v>
      </c>
      <c r="BA61" s="24">
        <v>1307</v>
      </c>
      <c r="BB61" s="24">
        <v>1304</v>
      </c>
      <c r="BC61" s="24">
        <v>1313</v>
      </c>
      <c r="BD61" s="24">
        <v>1323</v>
      </c>
      <c r="BE61" s="21">
        <v>1355</v>
      </c>
      <c r="BF61" s="21">
        <v>1368</v>
      </c>
      <c r="BG61" s="21">
        <v>1397</v>
      </c>
      <c r="BH61" s="21">
        <v>1412</v>
      </c>
      <c r="BI61" s="21">
        <v>1403</v>
      </c>
      <c r="BJ61" s="21">
        <v>1449</v>
      </c>
      <c r="BK61" s="21">
        <v>1450</v>
      </c>
      <c r="BL61" s="21">
        <v>1447</v>
      </c>
      <c r="BM61" s="21"/>
      <c r="BN61" s="21"/>
      <c r="BO61" s="21"/>
      <c r="BP61" s="21"/>
      <c r="BQ61" s="21"/>
      <c r="BR61" s="21"/>
      <c r="BS61" s="21"/>
      <c r="BT61" s="21"/>
      <c r="BU61" s="21"/>
    </row>
    <row r="62" spans="1:73" x14ac:dyDescent="0.2">
      <c r="A62">
        <v>42</v>
      </c>
      <c r="B62">
        <v>5</v>
      </c>
      <c r="C62" s="1">
        <v>42343</v>
      </c>
      <c r="D62" t="s">
        <v>164</v>
      </c>
      <c r="E62" s="2">
        <f t="shared" si="0"/>
        <v>137.25</v>
      </c>
      <c r="F62" s="2">
        <f t="shared" si="1"/>
        <v>126.5</v>
      </c>
      <c r="G62" s="2">
        <f t="shared" si="2"/>
        <v>133.5</v>
      </c>
      <c r="H62" s="2">
        <f t="shared" si="3"/>
        <v>131.25</v>
      </c>
      <c r="I62" s="2">
        <f t="shared" si="4"/>
        <v>132</v>
      </c>
      <c r="J62" s="2">
        <f t="shared" si="5"/>
        <v>134.5</v>
      </c>
      <c r="K62" s="2">
        <f t="shared" si="6"/>
        <v>132.75</v>
      </c>
      <c r="L62" s="2">
        <f t="shared" si="7"/>
        <v>134</v>
      </c>
      <c r="M62" s="2">
        <f t="shared" si="8"/>
        <v>138.5</v>
      </c>
      <c r="N62" s="2">
        <f t="shared" si="9"/>
        <v>138</v>
      </c>
      <c r="O62" s="2">
        <f t="shared" si="10"/>
        <v>144.75</v>
      </c>
      <c r="P62" s="2">
        <f t="shared" si="11"/>
        <v>156</v>
      </c>
      <c r="Q62" s="2">
        <v>139</v>
      </c>
      <c r="R62" s="2">
        <v>139</v>
      </c>
      <c r="S62" s="2">
        <v>138</v>
      </c>
      <c r="T62" s="2">
        <v>133</v>
      </c>
      <c r="U62" s="2">
        <v>128</v>
      </c>
      <c r="V62" s="2">
        <v>125</v>
      </c>
      <c r="W62" s="2">
        <v>124</v>
      </c>
      <c r="X62" s="2">
        <v>129</v>
      </c>
      <c r="Y62" s="2">
        <v>129</v>
      </c>
      <c r="Z62" s="2">
        <v>136</v>
      </c>
      <c r="AA62" s="2">
        <v>133</v>
      </c>
      <c r="AB62" s="2">
        <v>136</v>
      </c>
      <c r="AC62" s="2">
        <v>132</v>
      </c>
      <c r="AD62" s="2">
        <v>128</v>
      </c>
      <c r="AE62" s="2">
        <v>131</v>
      </c>
      <c r="AF62" s="2">
        <v>134</v>
      </c>
      <c r="AG62" s="2">
        <v>131</v>
      </c>
      <c r="AH62" s="2">
        <v>130</v>
      </c>
      <c r="AI62" s="2">
        <v>132</v>
      </c>
      <c r="AJ62" s="2">
        <v>135</v>
      </c>
      <c r="AK62" s="2">
        <v>135</v>
      </c>
      <c r="AL62" s="2">
        <v>139</v>
      </c>
      <c r="AM62" s="2">
        <v>132</v>
      </c>
      <c r="AN62" s="2">
        <v>132</v>
      </c>
      <c r="AO62" s="2">
        <v>134</v>
      </c>
      <c r="AP62" s="2">
        <v>131</v>
      </c>
      <c r="AQ62" s="2">
        <v>134</v>
      </c>
      <c r="AR62" s="2">
        <v>132</v>
      </c>
      <c r="AS62" s="2">
        <v>135</v>
      </c>
      <c r="AT62" s="2">
        <v>133</v>
      </c>
      <c r="AU62" s="2">
        <v>133</v>
      </c>
      <c r="AV62" s="2">
        <v>135</v>
      </c>
      <c r="AW62" s="2">
        <v>137</v>
      </c>
      <c r="AX62" s="2">
        <v>136</v>
      </c>
      <c r="AY62" s="2">
        <v>139</v>
      </c>
      <c r="AZ62" s="2">
        <v>142</v>
      </c>
      <c r="BA62" s="25">
        <v>144</v>
      </c>
      <c r="BB62" s="25">
        <v>137</v>
      </c>
      <c r="BC62" s="25">
        <v>135</v>
      </c>
      <c r="BD62" s="25">
        <v>136</v>
      </c>
      <c r="BE62">
        <v>139</v>
      </c>
      <c r="BF62">
        <v>143</v>
      </c>
      <c r="BG62">
        <v>146</v>
      </c>
      <c r="BH62">
        <v>151</v>
      </c>
      <c r="BI62">
        <v>151</v>
      </c>
      <c r="BJ62">
        <v>157</v>
      </c>
      <c r="BK62">
        <v>157</v>
      </c>
      <c r="BL62">
        <v>159</v>
      </c>
      <c r="BM62" s="21"/>
    </row>
    <row r="63" spans="1:73" x14ac:dyDescent="0.2">
      <c r="A63">
        <v>42</v>
      </c>
      <c r="B63">
        <v>3</v>
      </c>
      <c r="C63" s="1">
        <v>424</v>
      </c>
      <c r="D63" t="s">
        <v>99</v>
      </c>
      <c r="E63" s="2">
        <f t="shared" si="0"/>
        <v>361</v>
      </c>
      <c r="F63" s="2">
        <f t="shared" si="1"/>
        <v>371.75</v>
      </c>
      <c r="G63" s="2">
        <f t="shared" si="2"/>
        <v>416</v>
      </c>
      <c r="H63" s="2">
        <f t="shared" si="3"/>
        <v>421</v>
      </c>
      <c r="I63" s="2">
        <f t="shared" si="4"/>
        <v>420</v>
      </c>
      <c r="J63" s="2">
        <f t="shared" si="5"/>
        <v>422.5</v>
      </c>
      <c r="K63" s="2">
        <f t="shared" si="6"/>
        <v>449.25</v>
      </c>
      <c r="L63" s="2">
        <f t="shared" si="7"/>
        <v>467.75</v>
      </c>
      <c r="M63" s="2">
        <f t="shared" si="8"/>
        <v>494.25</v>
      </c>
      <c r="N63" s="2">
        <f t="shared" si="9"/>
        <v>508.75</v>
      </c>
      <c r="O63" s="2">
        <f t="shared" si="10"/>
        <v>543.5</v>
      </c>
      <c r="P63" s="2">
        <f t="shared" si="11"/>
        <v>561.75</v>
      </c>
      <c r="Q63" s="2">
        <v>363</v>
      </c>
      <c r="R63" s="2">
        <v>360</v>
      </c>
      <c r="S63" s="2">
        <v>359</v>
      </c>
      <c r="T63" s="2">
        <v>362</v>
      </c>
      <c r="U63" s="2">
        <v>365</v>
      </c>
      <c r="V63" s="2">
        <v>371</v>
      </c>
      <c r="W63" s="2">
        <v>373</v>
      </c>
      <c r="X63" s="2">
        <v>378</v>
      </c>
      <c r="Y63" s="2">
        <v>406</v>
      </c>
      <c r="Z63" s="2">
        <v>415</v>
      </c>
      <c r="AA63" s="2">
        <v>419</v>
      </c>
      <c r="AB63" s="2">
        <v>424</v>
      </c>
      <c r="AC63" s="2">
        <v>423</v>
      </c>
      <c r="AD63" s="2">
        <v>420</v>
      </c>
      <c r="AE63" s="2">
        <v>418</v>
      </c>
      <c r="AF63" s="2">
        <v>423</v>
      </c>
      <c r="AG63" s="2">
        <v>420</v>
      </c>
      <c r="AH63" s="2">
        <v>419</v>
      </c>
      <c r="AI63" s="2">
        <v>419</v>
      </c>
      <c r="AJ63" s="2">
        <v>422</v>
      </c>
      <c r="AK63" s="2">
        <v>422</v>
      </c>
      <c r="AL63" s="2">
        <v>419</v>
      </c>
      <c r="AM63" s="2">
        <v>417</v>
      </c>
      <c r="AN63" s="2">
        <v>432</v>
      </c>
      <c r="AO63" s="2">
        <v>445</v>
      </c>
      <c r="AP63" s="2">
        <v>450</v>
      </c>
      <c r="AQ63" s="2">
        <v>451</v>
      </c>
      <c r="AR63" s="2">
        <v>451</v>
      </c>
      <c r="AS63" s="2">
        <v>454</v>
      </c>
      <c r="AT63" s="2">
        <v>466</v>
      </c>
      <c r="AU63" s="2">
        <v>469</v>
      </c>
      <c r="AV63" s="2">
        <v>482</v>
      </c>
      <c r="AW63" s="2">
        <v>488</v>
      </c>
      <c r="AX63" s="2">
        <v>489</v>
      </c>
      <c r="AY63" s="2">
        <v>499</v>
      </c>
      <c r="AZ63" s="2">
        <v>501</v>
      </c>
      <c r="BA63" s="25">
        <v>507</v>
      </c>
      <c r="BB63" s="25">
        <v>513</v>
      </c>
      <c r="BC63" s="25">
        <v>509</v>
      </c>
      <c r="BD63" s="25">
        <v>506</v>
      </c>
      <c r="BE63">
        <v>532</v>
      </c>
      <c r="BF63">
        <v>538</v>
      </c>
      <c r="BG63">
        <v>552</v>
      </c>
      <c r="BH63">
        <v>552</v>
      </c>
      <c r="BI63">
        <v>549</v>
      </c>
      <c r="BJ63">
        <v>560</v>
      </c>
      <c r="BK63">
        <v>565</v>
      </c>
      <c r="BL63">
        <v>573</v>
      </c>
      <c r="BM63" s="21"/>
    </row>
    <row r="64" spans="1:73" x14ac:dyDescent="0.2">
      <c r="A64">
        <v>42</v>
      </c>
      <c r="B64">
        <v>3</v>
      </c>
      <c r="C64" s="1">
        <v>425</v>
      </c>
      <c r="D64" t="s">
        <v>98</v>
      </c>
      <c r="E64" s="2">
        <f t="shared" si="0"/>
        <v>559</v>
      </c>
      <c r="F64" s="2">
        <f t="shared" si="1"/>
        <v>596.5</v>
      </c>
      <c r="G64" s="2">
        <f t="shared" si="2"/>
        <v>722.5</v>
      </c>
      <c r="H64" s="2">
        <f t="shared" si="3"/>
        <v>733</v>
      </c>
      <c r="I64" s="2">
        <f t="shared" si="4"/>
        <v>708.5</v>
      </c>
      <c r="J64" s="2">
        <f t="shared" si="5"/>
        <v>705.75</v>
      </c>
      <c r="K64" s="2">
        <f t="shared" si="6"/>
        <v>714.75</v>
      </c>
      <c r="L64" s="2">
        <f t="shared" si="7"/>
        <v>733.25</v>
      </c>
      <c r="M64" s="2">
        <f t="shared" si="8"/>
        <v>790.5</v>
      </c>
      <c r="N64" s="2">
        <f t="shared" si="9"/>
        <v>862.75</v>
      </c>
      <c r="O64" s="2">
        <f t="shared" si="10"/>
        <v>898.25</v>
      </c>
      <c r="P64" s="2">
        <f t="shared" si="11"/>
        <v>880.75</v>
      </c>
      <c r="Q64" s="2">
        <v>549</v>
      </c>
      <c r="R64" s="2">
        <v>546</v>
      </c>
      <c r="S64" s="2">
        <v>567</v>
      </c>
      <c r="T64" s="2">
        <v>574</v>
      </c>
      <c r="U64" s="2">
        <v>591</v>
      </c>
      <c r="V64" s="2">
        <v>589</v>
      </c>
      <c r="W64" s="2">
        <v>588</v>
      </c>
      <c r="X64" s="2">
        <v>618</v>
      </c>
      <c r="Y64" s="2">
        <v>690</v>
      </c>
      <c r="Z64" s="2">
        <v>705</v>
      </c>
      <c r="AA64" s="2">
        <v>737</v>
      </c>
      <c r="AB64" s="2">
        <v>758</v>
      </c>
      <c r="AC64" s="2">
        <v>726</v>
      </c>
      <c r="AD64" s="2">
        <v>736</v>
      </c>
      <c r="AE64" s="2">
        <v>727</v>
      </c>
      <c r="AF64" s="2">
        <v>743</v>
      </c>
      <c r="AG64" s="2">
        <v>710</v>
      </c>
      <c r="AH64" s="2">
        <v>703</v>
      </c>
      <c r="AI64" s="2">
        <v>711</v>
      </c>
      <c r="AJ64" s="2">
        <v>710</v>
      </c>
      <c r="AK64" s="2">
        <v>715</v>
      </c>
      <c r="AL64" s="2">
        <v>700</v>
      </c>
      <c r="AM64" s="2">
        <v>704</v>
      </c>
      <c r="AN64" s="2">
        <v>704</v>
      </c>
      <c r="AO64" s="2">
        <v>701</v>
      </c>
      <c r="AP64" s="2">
        <v>709</v>
      </c>
      <c r="AQ64" s="2">
        <v>722</v>
      </c>
      <c r="AR64" s="2">
        <v>727</v>
      </c>
      <c r="AS64" s="2">
        <v>715</v>
      </c>
      <c r="AT64" s="2">
        <v>732</v>
      </c>
      <c r="AU64" s="2">
        <v>741</v>
      </c>
      <c r="AV64" s="2">
        <v>745</v>
      </c>
      <c r="AW64" s="2">
        <v>771</v>
      </c>
      <c r="AX64" s="2">
        <v>779</v>
      </c>
      <c r="AY64" s="2">
        <v>803</v>
      </c>
      <c r="AZ64" s="2">
        <v>809</v>
      </c>
      <c r="BA64" s="25">
        <v>827</v>
      </c>
      <c r="BB64" s="25">
        <v>842</v>
      </c>
      <c r="BC64" s="25">
        <v>883</v>
      </c>
      <c r="BD64" s="25">
        <v>899</v>
      </c>
      <c r="BE64">
        <v>897</v>
      </c>
      <c r="BF64">
        <v>892</v>
      </c>
      <c r="BG64">
        <v>906</v>
      </c>
      <c r="BH64">
        <v>898</v>
      </c>
      <c r="BI64">
        <v>881</v>
      </c>
      <c r="BJ64">
        <v>873</v>
      </c>
      <c r="BK64">
        <v>883</v>
      </c>
      <c r="BL64">
        <v>886</v>
      </c>
      <c r="BM64" s="21"/>
    </row>
    <row r="65" spans="1:73" x14ac:dyDescent="0.2">
      <c r="A65">
        <v>42</v>
      </c>
      <c r="B65">
        <v>5</v>
      </c>
      <c r="C65" s="1">
        <v>42511</v>
      </c>
      <c r="D65" t="s">
        <v>165</v>
      </c>
      <c r="E65" s="2">
        <f t="shared" si="0"/>
        <v>42.75</v>
      </c>
      <c r="F65" s="2">
        <f t="shared" si="1"/>
        <v>42.75</v>
      </c>
      <c r="G65" s="2">
        <f t="shared" si="2"/>
        <v>48.5</v>
      </c>
      <c r="H65" s="2">
        <f t="shared" si="3"/>
        <v>42.5</v>
      </c>
      <c r="I65" s="2">
        <f t="shared" si="4"/>
        <v>40.75</v>
      </c>
      <c r="J65" s="2">
        <f t="shared" si="5"/>
        <v>40</v>
      </c>
      <c r="K65" s="2">
        <f t="shared" si="6"/>
        <v>32</v>
      </c>
      <c r="L65" s="2">
        <f t="shared" si="7"/>
        <v>30</v>
      </c>
      <c r="M65" s="2">
        <f t="shared" si="8"/>
        <v>30.5</v>
      </c>
      <c r="N65" s="2">
        <f t="shared" si="9"/>
        <v>29</v>
      </c>
      <c r="O65" s="2">
        <f t="shared" si="10"/>
        <v>25.5</v>
      </c>
      <c r="P65" s="2">
        <f t="shared" si="11"/>
        <v>25.5</v>
      </c>
      <c r="Q65" s="2">
        <v>47</v>
      </c>
      <c r="R65" s="2">
        <v>42</v>
      </c>
      <c r="S65" s="2">
        <v>42</v>
      </c>
      <c r="T65" s="2">
        <v>40</v>
      </c>
      <c r="U65" s="2">
        <v>42</v>
      </c>
      <c r="V65" s="2">
        <v>41</v>
      </c>
      <c r="W65" s="2">
        <v>43</v>
      </c>
      <c r="X65" s="2">
        <v>45</v>
      </c>
      <c r="Y65" s="2">
        <v>48</v>
      </c>
      <c r="Z65" s="2">
        <v>50</v>
      </c>
      <c r="AA65" s="2">
        <v>49</v>
      </c>
      <c r="AB65" s="2">
        <v>47</v>
      </c>
      <c r="AC65" s="2">
        <v>43</v>
      </c>
      <c r="AD65" s="2">
        <v>43</v>
      </c>
      <c r="AE65" s="2">
        <v>42</v>
      </c>
      <c r="AF65" s="2">
        <v>42</v>
      </c>
      <c r="AG65" s="2">
        <v>42</v>
      </c>
      <c r="AH65" s="2">
        <v>40</v>
      </c>
      <c r="AI65" s="2">
        <v>40</v>
      </c>
      <c r="AJ65" s="2">
        <v>41</v>
      </c>
      <c r="AK65" s="2">
        <v>40</v>
      </c>
      <c r="AL65" s="2">
        <v>41</v>
      </c>
      <c r="AM65" s="2">
        <v>40</v>
      </c>
      <c r="AN65" s="2">
        <v>39</v>
      </c>
      <c r="AO65" s="2">
        <v>33</v>
      </c>
      <c r="AP65" s="2">
        <v>33</v>
      </c>
      <c r="AQ65" s="2">
        <v>31</v>
      </c>
      <c r="AR65" s="2">
        <v>31</v>
      </c>
      <c r="AS65" s="2">
        <v>31</v>
      </c>
      <c r="AT65" s="2">
        <v>30</v>
      </c>
      <c r="AU65" s="2">
        <v>30</v>
      </c>
      <c r="AV65" s="2">
        <v>29</v>
      </c>
      <c r="AW65" s="2">
        <v>29</v>
      </c>
      <c r="AX65" s="2">
        <v>31</v>
      </c>
      <c r="AY65" s="2">
        <v>31</v>
      </c>
      <c r="AZ65" s="2">
        <v>31</v>
      </c>
      <c r="BA65" s="25">
        <v>29</v>
      </c>
      <c r="BB65" s="25">
        <v>29</v>
      </c>
      <c r="BC65" s="25">
        <v>29</v>
      </c>
      <c r="BD65" s="25">
        <v>29</v>
      </c>
      <c r="BE65">
        <v>25</v>
      </c>
      <c r="BF65">
        <v>26</v>
      </c>
      <c r="BG65">
        <v>26</v>
      </c>
      <c r="BH65">
        <v>25</v>
      </c>
      <c r="BI65">
        <v>26</v>
      </c>
      <c r="BJ65">
        <v>25</v>
      </c>
      <c r="BK65">
        <v>25</v>
      </c>
      <c r="BL65">
        <v>26</v>
      </c>
      <c r="BM65" s="21"/>
    </row>
    <row r="66" spans="1:73" x14ac:dyDescent="0.2">
      <c r="A66">
        <v>44</v>
      </c>
      <c r="B66">
        <v>2</v>
      </c>
      <c r="C66" s="1" t="s">
        <v>5</v>
      </c>
      <c r="D66" s="3" t="s">
        <v>36</v>
      </c>
      <c r="E66" s="2">
        <f t="shared" si="0"/>
        <v>4157.5</v>
      </c>
      <c r="F66" s="2">
        <f t="shared" si="1"/>
        <v>4253.75</v>
      </c>
      <c r="G66" s="2">
        <f t="shared" si="2"/>
        <v>4594.75</v>
      </c>
      <c r="H66" s="2">
        <f t="shared" si="3"/>
        <v>4645</v>
      </c>
      <c r="I66" s="2">
        <f t="shared" si="4"/>
        <v>4688</v>
      </c>
      <c r="J66" s="2">
        <f t="shared" si="5"/>
        <v>4732</v>
      </c>
      <c r="K66" s="2">
        <f t="shared" si="6"/>
        <v>4890.25</v>
      </c>
      <c r="L66" s="2">
        <f t="shared" si="7"/>
        <v>5016.5</v>
      </c>
      <c r="M66" s="2">
        <f t="shared" si="8"/>
        <v>5155.75</v>
      </c>
      <c r="N66" s="2">
        <f t="shared" si="9"/>
        <v>5324</v>
      </c>
      <c r="O66" s="2">
        <f t="shared" si="10"/>
        <v>5454</v>
      </c>
      <c r="P66" s="2">
        <f t="shared" si="11"/>
        <v>5591.5</v>
      </c>
      <c r="Q66" s="2">
        <v>4104</v>
      </c>
      <c r="R66" s="2">
        <v>4153</v>
      </c>
      <c r="S66" s="2">
        <v>4180</v>
      </c>
      <c r="T66" s="2">
        <v>4193</v>
      </c>
      <c r="U66" s="2">
        <v>4228</v>
      </c>
      <c r="V66" s="2">
        <v>4222</v>
      </c>
      <c r="W66" s="2">
        <v>4270</v>
      </c>
      <c r="X66" s="2">
        <v>4295</v>
      </c>
      <c r="Y66" s="2">
        <v>4532</v>
      </c>
      <c r="Z66" s="2">
        <v>4555</v>
      </c>
      <c r="AA66" s="2">
        <v>4634</v>
      </c>
      <c r="AB66" s="2">
        <v>4658</v>
      </c>
      <c r="AC66" s="2">
        <v>4624</v>
      </c>
      <c r="AD66" s="2">
        <v>4625</v>
      </c>
      <c r="AE66" s="2">
        <v>4661</v>
      </c>
      <c r="AF66" s="2">
        <v>4670</v>
      </c>
      <c r="AG66" s="2">
        <v>4677</v>
      </c>
      <c r="AH66" s="2">
        <v>4684</v>
      </c>
      <c r="AI66" s="2">
        <v>4705</v>
      </c>
      <c r="AJ66" s="2">
        <v>4686</v>
      </c>
      <c r="AK66" s="2">
        <v>4699</v>
      </c>
      <c r="AL66" s="2">
        <v>4693</v>
      </c>
      <c r="AM66" s="2">
        <v>4746</v>
      </c>
      <c r="AN66" s="2">
        <v>4790</v>
      </c>
      <c r="AO66" s="2">
        <v>4861</v>
      </c>
      <c r="AP66" s="2">
        <v>4864</v>
      </c>
      <c r="AQ66" s="2">
        <v>4920</v>
      </c>
      <c r="AR66" s="2">
        <v>4916</v>
      </c>
      <c r="AS66" s="2">
        <v>4996</v>
      </c>
      <c r="AT66" s="2">
        <v>5010</v>
      </c>
      <c r="AU66" s="2">
        <v>5022</v>
      </c>
      <c r="AV66" s="2">
        <v>5038</v>
      </c>
      <c r="AW66" s="2">
        <v>5068</v>
      </c>
      <c r="AX66" s="2">
        <v>5141</v>
      </c>
      <c r="AY66" s="2">
        <v>5177</v>
      </c>
      <c r="AZ66" s="2">
        <v>5237</v>
      </c>
      <c r="BA66" s="24">
        <v>5294</v>
      </c>
      <c r="BB66" s="24">
        <v>5319</v>
      </c>
      <c r="BC66" s="24">
        <v>5334</v>
      </c>
      <c r="BD66" s="24">
        <v>5349</v>
      </c>
      <c r="BE66" s="21">
        <v>5396</v>
      </c>
      <c r="BF66" s="21">
        <v>5416</v>
      </c>
      <c r="BG66" s="21">
        <v>5496</v>
      </c>
      <c r="BH66" s="21">
        <v>5508</v>
      </c>
      <c r="BI66" s="21">
        <v>5539</v>
      </c>
      <c r="BJ66" s="21">
        <v>5555</v>
      </c>
      <c r="BK66" s="21">
        <v>5648</v>
      </c>
      <c r="BL66" s="21">
        <v>5624</v>
      </c>
      <c r="BM66" s="21"/>
      <c r="BN66" s="21"/>
      <c r="BO66" s="21"/>
      <c r="BP66" s="21"/>
      <c r="BQ66" s="21"/>
      <c r="BR66" s="21"/>
      <c r="BS66" s="21"/>
      <c r="BT66" s="21"/>
      <c r="BU66" s="21"/>
    </row>
    <row r="67" spans="1:73" x14ac:dyDescent="0.2">
      <c r="A67">
        <v>44</v>
      </c>
      <c r="B67">
        <v>3</v>
      </c>
      <c r="C67" s="1">
        <v>441</v>
      </c>
      <c r="D67" t="s">
        <v>111</v>
      </c>
      <c r="E67" s="2">
        <f t="shared" si="0"/>
        <v>446.25</v>
      </c>
      <c r="F67" s="2">
        <f t="shared" si="1"/>
        <v>468.5</v>
      </c>
      <c r="G67" s="2">
        <f t="shared" si="2"/>
        <v>489.25</v>
      </c>
      <c r="H67" s="2">
        <f t="shared" si="3"/>
        <v>499</v>
      </c>
      <c r="I67" s="2">
        <f t="shared" si="4"/>
        <v>502.5</v>
      </c>
      <c r="J67" s="2">
        <f t="shared" si="5"/>
        <v>491.25</v>
      </c>
      <c r="K67" s="2">
        <f t="shared" si="6"/>
        <v>509.75</v>
      </c>
      <c r="L67" s="2">
        <f t="shared" si="7"/>
        <v>522.25</v>
      </c>
      <c r="M67" s="2">
        <f t="shared" si="8"/>
        <v>534.25</v>
      </c>
      <c r="N67" s="2">
        <f t="shared" si="9"/>
        <v>553.5</v>
      </c>
      <c r="O67" s="2">
        <f t="shared" si="10"/>
        <v>564.75</v>
      </c>
      <c r="P67" s="2">
        <f t="shared" si="11"/>
        <v>576</v>
      </c>
      <c r="Q67" s="2">
        <v>440</v>
      </c>
      <c r="R67" s="2">
        <v>445</v>
      </c>
      <c r="S67" s="2">
        <v>448</v>
      </c>
      <c r="T67" s="2">
        <v>452</v>
      </c>
      <c r="U67" s="2">
        <v>467</v>
      </c>
      <c r="V67" s="2">
        <v>471</v>
      </c>
      <c r="W67" s="2">
        <v>470</v>
      </c>
      <c r="X67" s="2">
        <v>466</v>
      </c>
      <c r="Y67" s="2">
        <v>479</v>
      </c>
      <c r="Z67" s="2">
        <v>482</v>
      </c>
      <c r="AA67" s="2">
        <v>498</v>
      </c>
      <c r="AB67" s="2">
        <v>498</v>
      </c>
      <c r="AC67" s="2">
        <v>494</v>
      </c>
      <c r="AD67" s="2">
        <v>492</v>
      </c>
      <c r="AE67" s="2">
        <v>500</v>
      </c>
      <c r="AF67" s="2">
        <v>510</v>
      </c>
      <c r="AG67" s="2">
        <v>507</v>
      </c>
      <c r="AH67" s="2">
        <v>503</v>
      </c>
      <c r="AI67" s="2">
        <v>501</v>
      </c>
      <c r="AJ67" s="2">
        <v>499</v>
      </c>
      <c r="AK67" s="2">
        <v>488</v>
      </c>
      <c r="AL67" s="2">
        <v>489</v>
      </c>
      <c r="AM67" s="2">
        <v>494</v>
      </c>
      <c r="AN67" s="2">
        <v>494</v>
      </c>
      <c r="AO67" s="2">
        <v>499</v>
      </c>
      <c r="AP67" s="2">
        <v>507</v>
      </c>
      <c r="AQ67" s="2">
        <v>515</v>
      </c>
      <c r="AR67" s="2">
        <v>518</v>
      </c>
      <c r="AS67" s="2">
        <v>522</v>
      </c>
      <c r="AT67" s="2">
        <v>522</v>
      </c>
      <c r="AU67" s="2">
        <v>526</v>
      </c>
      <c r="AV67" s="2">
        <v>519</v>
      </c>
      <c r="AW67" s="2">
        <v>528</v>
      </c>
      <c r="AX67" s="2">
        <v>533</v>
      </c>
      <c r="AY67" s="2">
        <v>536</v>
      </c>
      <c r="AZ67" s="2">
        <v>540</v>
      </c>
      <c r="BA67" s="25">
        <v>552</v>
      </c>
      <c r="BB67" s="25">
        <v>550</v>
      </c>
      <c r="BC67" s="25">
        <v>554</v>
      </c>
      <c r="BD67" s="25">
        <v>558</v>
      </c>
      <c r="BE67">
        <v>560</v>
      </c>
      <c r="BF67">
        <v>562</v>
      </c>
      <c r="BG67">
        <v>565</v>
      </c>
      <c r="BH67">
        <v>572</v>
      </c>
      <c r="BI67">
        <v>580</v>
      </c>
      <c r="BJ67">
        <v>578</v>
      </c>
      <c r="BK67">
        <v>573</v>
      </c>
      <c r="BL67">
        <v>573</v>
      </c>
      <c r="BM67" s="21"/>
    </row>
    <row r="68" spans="1:73" x14ac:dyDescent="0.2">
      <c r="A68">
        <v>44</v>
      </c>
      <c r="B68">
        <v>3</v>
      </c>
      <c r="C68" s="1">
        <v>442</v>
      </c>
      <c r="D68" t="s">
        <v>110</v>
      </c>
      <c r="E68" s="2">
        <f t="shared" si="0"/>
        <v>288.75</v>
      </c>
      <c r="F68" s="2">
        <f t="shared" si="1"/>
        <v>299.5</v>
      </c>
      <c r="G68" s="2">
        <f t="shared" si="2"/>
        <v>323.5</v>
      </c>
      <c r="H68" s="2">
        <f t="shared" si="3"/>
        <v>302.5</v>
      </c>
      <c r="I68" s="2">
        <f t="shared" si="4"/>
        <v>280</v>
      </c>
      <c r="J68" s="2">
        <f t="shared" si="5"/>
        <v>273</v>
      </c>
      <c r="K68" s="2">
        <f t="shared" si="6"/>
        <v>280.25</v>
      </c>
      <c r="L68" s="2">
        <f t="shared" si="7"/>
        <v>275.5</v>
      </c>
      <c r="M68" s="2">
        <f t="shared" si="8"/>
        <v>274.25</v>
      </c>
      <c r="N68" s="2">
        <f t="shared" si="9"/>
        <v>268</v>
      </c>
      <c r="O68" s="2">
        <f t="shared" si="10"/>
        <v>267.25</v>
      </c>
      <c r="P68" s="2">
        <f t="shared" si="11"/>
        <v>264.75</v>
      </c>
      <c r="Q68" s="2">
        <v>282</v>
      </c>
      <c r="R68" s="2">
        <v>290</v>
      </c>
      <c r="S68" s="2">
        <v>292</v>
      </c>
      <c r="T68" s="2">
        <v>291</v>
      </c>
      <c r="U68" s="2">
        <v>299</v>
      </c>
      <c r="V68" s="2">
        <v>294</v>
      </c>
      <c r="W68" s="2">
        <v>300</v>
      </c>
      <c r="X68" s="2">
        <v>305</v>
      </c>
      <c r="Y68" s="2">
        <v>327</v>
      </c>
      <c r="Z68" s="2">
        <v>323</v>
      </c>
      <c r="AA68" s="2">
        <v>323</v>
      </c>
      <c r="AB68" s="2">
        <v>321</v>
      </c>
      <c r="AC68" s="2">
        <v>305</v>
      </c>
      <c r="AD68" s="2">
        <v>304</v>
      </c>
      <c r="AE68" s="2">
        <v>304</v>
      </c>
      <c r="AF68" s="2">
        <v>297</v>
      </c>
      <c r="AG68" s="2">
        <v>285</v>
      </c>
      <c r="AH68" s="2">
        <v>278</v>
      </c>
      <c r="AI68" s="2">
        <v>275</v>
      </c>
      <c r="AJ68" s="2">
        <v>282</v>
      </c>
      <c r="AK68" s="2">
        <v>275</v>
      </c>
      <c r="AL68" s="2">
        <v>267</v>
      </c>
      <c r="AM68" s="2">
        <v>272</v>
      </c>
      <c r="AN68" s="2">
        <v>278</v>
      </c>
      <c r="AO68" s="2">
        <v>277</v>
      </c>
      <c r="AP68" s="2">
        <v>279</v>
      </c>
      <c r="AQ68" s="2">
        <v>286</v>
      </c>
      <c r="AR68" s="2">
        <v>279</v>
      </c>
      <c r="AS68" s="2">
        <v>277</v>
      </c>
      <c r="AT68" s="2">
        <v>276</v>
      </c>
      <c r="AU68" s="2">
        <v>274</v>
      </c>
      <c r="AV68" s="2">
        <v>275</v>
      </c>
      <c r="AW68" s="2">
        <v>275</v>
      </c>
      <c r="AX68" s="2">
        <v>272</v>
      </c>
      <c r="AY68" s="2">
        <v>275</v>
      </c>
      <c r="AZ68" s="2">
        <v>275</v>
      </c>
      <c r="BA68" s="25">
        <v>267</v>
      </c>
      <c r="BB68" s="25">
        <v>266</v>
      </c>
      <c r="BC68" s="25">
        <v>273</v>
      </c>
      <c r="BD68" s="25">
        <v>266</v>
      </c>
      <c r="BE68">
        <v>264</v>
      </c>
      <c r="BF68">
        <v>266</v>
      </c>
      <c r="BG68">
        <v>270</v>
      </c>
      <c r="BH68">
        <v>269</v>
      </c>
      <c r="BI68">
        <v>262</v>
      </c>
      <c r="BJ68">
        <v>265</v>
      </c>
      <c r="BK68">
        <v>266</v>
      </c>
      <c r="BL68">
        <v>266</v>
      </c>
      <c r="BM68" s="21"/>
    </row>
    <row r="69" spans="1:73" x14ac:dyDescent="0.2">
      <c r="A69">
        <v>44</v>
      </c>
      <c r="B69">
        <v>3</v>
      </c>
      <c r="C69" s="1">
        <v>443</v>
      </c>
      <c r="D69" t="s">
        <v>109</v>
      </c>
      <c r="E69" s="2">
        <f t="shared" ref="E69:E132" si="12">AVERAGE(Q69:T69)</f>
        <v>255.75</v>
      </c>
      <c r="F69" s="2">
        <f t="shared" ref="F69:F132" si="13">AVERAGE(U69:X69)</f>
        <v>241.75</v>
      </c>
      <c r="G69" s="2">
        <f t="shared" ref="G69:G132" si="14">AVERAGE(Y69:AB69)</f>
        <v>266.25</v>
      </c>
      <c r="H69" s="2">
        <f t="shared" ref="H69:H132" si="15">AVERAGE(AC69:AF69)</f>
        <v>274</v>
      </c>
      <c r="I69" s="2">
        <f t="shared" ref="I69:I132" si="16">AVERAGE(AG69:AJ69)</f>
        <v>238.75</v>
      </c>
      <c r="J69" s="2">
        <f t="shared" ref="J69:J132" si="17">AVERAGE(AK69:AN69)</f>
        <v>266.75</v>
      </c>
      <c r="K69" s="2">
        <f t="shared" ref="K69:K132" si="18">AVERAGE(AO69:AR69)</f>
        <v>293.75</v>
      </c>
      <c r="L69" s="2">
        <f t="shared" ref="L69:L132" si="19">AVERAGE(AS69:AV69)</f>
        <v>283.25</v>
      </c>
      <c r="M69" s="2">
        <f t="shared" ref="M69:M132" si="20">AVERAGE(AW69:AZ69)</f>
        <v>280.75</v>
      </c>
      <c r="N69" s="2">
        <f t="shared" ref="N69:N132" si="21">AVERAGE(BA69:BD69)</f>
        <v>286.25</v>
      </c>
      <c r="O69" s="2">
        <f t="shared" ref="O69:O132" si="22">AVERAGE(BE69:BH69)</f>
        <v>304</v>
      </c>
      <c r="P69" s="2">
        <f t="shared" ref="P69:P132" si="23">AVERAGE(BI69:BL69)</f>
        <v>290.75</v>
      </c>
      <c r="Q69" s="2">
        <v>258</v>
      </c>
      <c r="R69" s="2">
        <v>252</v>
      </c>
      <c r="S69" s="2">
        <v>257</v>
      </c>
      <c r="T69" s="2">
        <v>256</v>
      </c>
      <c r="U69" s="2">
        <v>246</v>
      </c>
      <c r="V69" s="2">
        <v>242</v>
      </c>
      <c r="W69" s="2">
        <v>240</v>
      </c>
      <c r="X69" s="2">
        <v>239</v>
      </c>
      <c r="Y69" s="2">
        <v>256</v>
      </c>
      <c r="Z69" s="2">
        <v>260</v>
      </c>
      <c r="AA69" s="2">
        <v>272</v>
      </c>
      <c r="AB69" s="2">
        <v>277</v>
      </c>
      <c r="AC69" s="2">
        <v>273</v>
      </c>
      <c r="AD69" s="2">
        <v>277</v>
      </c>
      <c r="AE69" s="2">
        <v>277</v>
      </c>
      <c r="AF69" s="2">
        <v>269</v>
      </c>
      <c r="AG69" s="2">
        <v>244</v>
      </c>
      <c r="AH69" s="2">
        <v>237</v>
      </c>
      <c r="AI69" s="2">
        <v>236</v>
      </c>
      <c r="AJ69" s="2">
        <v>238</v>
      </c>
      <c r="AK69" s="2">
        <v>261</v>
      </c>
      <c r="AL69" s="2">
        <v>265</v>
      </c>
      <c r="AM69" s="2">
        <v>265</v>
      </c>
      <c r="AN69" s="2">
        <v>276</v>
      </c>
      <c r="AO69" s="2">
        <v>300</v>
      </c>
      <c r="AP69" s="2">
        <v>295</v>
      </c>
      <c r="AQ69" s="2">
        <v>296</v>
      </c>
      <c r="AR69" s="2">
        <v>284</v>
      </c>
      <c r="AS69" s="2">
        <v>283</v>
      </c>
      <c r="AT69" s="2">
        <v>283</v>
      </c>
      <c r="AU69" s="2">
        <v>287</v>
      </c>
      <c r="AV69" s="2">
        <v>280</v>
      </c>
      <c r="AW69" s="2">
        <v>286</v>
      </c>
      <c r="AX69" s="2">
        <v>282</v>
      </c>
      <c r="AY69" s="2">
        <v>271</v>
      </c>
      <c r="AZ69" s="2">
        <v>284</v>
      </c>
      <c r="BA69" s="25">
        <v>288</v>
      </c>
      <c r="BB69" s="25">
        <v>289</v>
      </c>
      <c r="BC69" s="25">
        <v>287</v>
      </c>
      <c r="BD69" s="25">
        <v>281</v>
      </c>
      <c r="BE69">
        <v>296</v>
      </c>
      <c r="BF69">
        <v>292</v>
      </c>
      <c r="BG69">
        <v>327</v>
      </c>
      <c r="BH69">
        <v>301</v>
      </c>
      <c r="BI69">
        <v>287</v>
      </c>
      <c r="BJ69">
        <v>289</v>
      </c>
      <c r="BK69">
        <v>296</v>
      </c>
      <c r="BL69">
        <v>291</v>
      </c>
      <c r="BM69" s="21"/>
    </row>
    <row r="70" spans="1:73" x14ac:dyDescent="0.2">
      <c r="A70">
        <v>44</v>
      </c>
      <c r="B70">
        <v>3</v>
      </c>
      <c r="C70" s="1">
        <v>444</v>
      </c>
      <c r="D70" t="s">
        <v>108</v>
      </c>
      <c r="E70" s="2">
        <f t="shared" si="12"/>
        <v>295</v>
      </c>
      <c r="F70" s="2">
        <f t="shared" si="13"/>
        <v>298.75</v>
      </c>
      <c r="G70" s="2">
        <f t="shared" si="14"/>
        <v>311.5</v>
      </c>
      <c r="H70" s="2">
        <f t="shared" si="15"/>
        <v>312.75</v>
      </c>
      <c r="I70" s="2">
        <f t="shared" si="16"/>
        <v>305.25</v>
      </c>
      <c r="J70" s="2">
        <f t="shared" si="17"/>
        <v>293</v>
      </c>
      <c r="K70" s="2">
        <f t="shared" si="18"/>
        <v>294.75</v>
      </c>
      <c r="L70" s="2">
        <f t="shared" si="19"/>
        <v>293.75</v>
      </c>
      <c r="M70" s="2">
        <f t="shared" si="20"/>
        <v>298</v>
      </c>
      <c r="N70" s="2">
        <f t="shared" si="21"/>
        <v>310.75</v>
      </c>
      <c r="O70" s="2">
        <f t="shared" si="22"/>
        <v>315.5</v>
      </c>
      <c r="P70" s="2">
        <f t="shared" si="23"/>
        <v>320.25</v>
      </c>
      <c r="Q70" s="2">
        <v>294</v>
      </c>
      <c r="R70" s="2">
        <v>298</v>
      </c>
      <c r="S70" s="2">
        <v>296</v>
      </c>
      <c r="T70" s="2">
        <v>292</v>
      </c>
      <c r="U70" s="2">
        <v>298</v>
      </c>
      <c r="V70" s="2">
        <v>297</v>
      </c>
      <c r="W70" s="2">
        <v>301</v>
      </c>
      <c r="X70" s="2">
        <v>299</v>
      </c>
      <c r="Y70" s="2">
        <v>304</v>
      </c>
      <c r="Z70" s="2">
        <v>306</v>
      </c>
      <c r="AA70" s="2">
        <v>317</v>
      </c>
      <c r="AB70" s="2">
        <v>319</v>
      </c>
      <c r="AC70" s="2">
        <v>314</v>
      </c>
      <c r="AD70" s="2">
        <v>312</v>
      </c>
      <c r="AE70" s="2">
        <v>310</v>
      </c>
      <c r="AF70" s="2">
        <v>315</v>
      </c>
      <c r="AG70" s="2">
        <v>313</v>
      </c>
      <c r="AH70" s="2">
        <v>314</v>
      </c>
      <c r="AI70" s="2">
        <v>303</v>
      </c>
      <c r="AJ70" s="2">
        <v>291</v>
      </c>
      <c r="AK70" s="2">
        <v>290</v>
      </c>
      <c r="AL70" s="2">
        <v>294</v>
      </c>
      <c r="AM70" s="2">
        <v>294</v>
      </c>
      <c r="AN70" s="2">
        <v>294</v>
      </c>
      <c r="AO70" s="2">
        <v>292</v>
      </c>
      <c r="AP70" s="2">
        <v>291</v>
      </c>
      <c r="AQ70" s="2">
        <v>296</v>
      </c>
      <c r="AR70" s="2">
        <v>300</v>
      </c>
      <c r="AS70" s="2">
        <v>297</v>
      </c>
      <c r="AT70" s="2">
        <v>293</v>
      </c>
      <c r="AU70" s="2">
        <v>291</v>
      </c>
      <c r="AV70" s="2">
        <v>294</v>
      </c>
      <c r="AW70" s="2">
        <v>292</v>
      </c>
      <c r="AX70" s="2">
        <v>302</v>
      </c>
      <c r="AY70" s="2">
        <v>296</v>
      </c>
      <c r="AZ70" s="2">
        <v>302</v>
      </c>
      <c r="BA70" s="25">
        <v>314</v>
      </c>
      <c r="BB70" s="25">
        <v>310</v>
      </c>
      <c r="BC70" s="25">
        <v>308</v>
      </c>
      <c r="BD70" s="25">
        <v>311</v>
      </c>
      <c r="BE70">
        <v>312</v>
      </c>
      <c r="BF70">
        <v>314</v>
      </c>
      <c r="BG70">
        <v>314</v>
      </c>
      <c r="BH70">
        <v>322</v>
      </c>
      <c r="BI70">
        <v>321</v>
      </c>
      <c r="BJ70">
        <v>320</v>
      </c>
      <c r="BK70">
        <v>319</v>
      </c>
      <c r="BL70">
        <v>321</v>
      </c>
      <c r="BM70" s="21"/>
    </row>
    <row r="71" spans="1:73" x14ac:dyDescent="0.2">
      <c r="A71">
        <v>44</v>
      </c>
      <c r="B71">
        <v>3</v>
      </c>
      <c r="C71" s="1">
        <v>445</v>
      </c>
      <c r="D71" t="s">
        <v>107</v>
      </c>
      <c r="E71" s="2">
        <f t="shared" si="12"/>
        <v>510.25</v>
      </c>
      <c r="F71" s="2">
        <f t="shared" si="13"/>
        <v>507</v>
      </c>
      <c r="G71" s="2">
        <f t="shared" si="14"/>
        <v>558</v>
      </c>
      <c r="H71" s="2">
        <f t="shared" si="15"/>
        <v>559.25</v>
      </c>
      <c r="I71" s="2">
        <f t="shared" si="16"/>
        <v>572.25</v>
      </c>
      <c r="J71" s="2">
        <f t="shared" si="17"/>
        <v>564</v>
      </c>
      <c r="K71" s="2">
        <f t="shared" si="18"/>
        <v>560.5</v>
      </c>
      <c r="L71" s="2">
        <f t="shared" si="19"/>
        <v>570.75</v>
      </c>
      <c r="M71" s="2">
        <f t="shared" si="20"/>
        <v>588.75</v>
      </c>
      <c r="N71" s="2">
        <f t="shared" si="21"/>
        <v>584</v>
      </c>
      <c r="O71" s="2">
        <f t="shared" si="22"/>
        <v>582.5</v>
      </c>
      <c r="P71" s="2">
        <f t="shared" si="23"/>
        <v>591.25</v>
      </c>
      <c r="Q71" s="2">
        <v>499</v>
      </c>
      <c r="R71" s="2">
        <v>508</v>
      </c>
      <c r="S71" s="2">
        <v>516</v>
      </c>
      <c r="T71" s="2">
        <v>518</v>
      </c>
      <c r="U71" s="2">
        <v>507</v>
      </c>
      <c r="V71" s="2">
        <v>506</v>
      </c>
      <c r="W71" s="2">
        <v>509</v>
      </c>
      <c r="X71" s="2">
        <v>506</v>
      </c>
      <c r="Y71" s="2">
        <v>542</v>
      </c>
      <c r="Z71" s="2">
        <v>550</v>
      </c>
      <c r="AA71" s="2">
        <v>566</v>
      </c>
      <c r="AB71" s="2">
        <v>574</v>
      </c>
      <c r="AC71" s="2">
        <v>557</v>
      </c>
      <c r="AD71" s="2">
        <v>551</v>
      </c>
      <c r="AE71" s="2">
        <v>557</v>
      </c>
      <c r="AF71" s="2">
        <v>572</v>
      </c>
      <c r="AG71" s="2">
        <v>571</v>
      </c>
      <c r="AH71" s="2">
        <v>573</v>
      </c>
      <c r="AI71" s="2">
        <v>572</v>
      </c>
      <c r="AJ71" s="2">
        <v>573</v>
      </c>
      <c r="AK71" s="2">
        <v>565</v>
      </c>
      <c r="AL71" s="2">
        <v>564</v>
      </c>
      <c r="AM71" s="2">
        <v>562</v>
      </c>
      <c r="AN71" s="2">
        <v>565</v>
      </c>
      <c r="AO71" s="2">
        <v>555</v>
      </c>
      <c r="AP71" s="2">
        <v>558</v>
      </c>
      <c r="AQ71" s="2">
        <v>564</v>
      </c>
      <c r="AR71" s="2">
        <v>565</v>
      </c>
      <c r="AS71" s="2">
        <v>566</v>
      </c>
      <c r="AT71" s="2">
        <v>573</v>
      </c>
      <c r="AU71" s="2">
        <v>571</v>
      </c>
      <c r="AV71" s="2">
        <v>573</v>
      </c>
      <c r="AW71" s="2">
        <v>576</v>
      </c>
      <c r="AX71" s="2">
        <v>586</v>
      </c>
      <c r="AY71" s="2">
        <v>594</v>
      </c>
      <c r="AZ71" s="2">
        <v>599</v>
      </c>
      <c r="BA71" s="25">
        <v>590</v>
      </c>
      <c r="BB71" s="25">
        <v>582</v>
      </c>
      <c r="BC71" s="25">
        <v>585</v>
      </c>
      <c r="BD71" s="25">
        <v>579</v>
      </c>
      <c r="BE71">
        <v>579</v>
      </c>
      <c r="BF71">
        <v>586</v>
      </c>
      <c r="BG71">
        <v>584</v>
      </c>
      <c r="BH71">
        <v>581</v>
      </c>
      <c r="BI71">
        <v>579</v>
      </c>
      <c r="BJ71">
        <v>592</v>
      </c>
      <c r="BK71">
        <v>597</v>
      </c>
      <c r="BL71">
        <v>597</v>
      </c>
      <c r="BM71" s="21"/>
    </row>
    <row r="72" spans="1:73" x14ac:dyDescent="0.2">
      <c r="A72">
        <v>44</v>
      </c>
      <c r="B72">
        <v>3</v>
      </c>
      <c r="C72" s="1">
        <v>446</v>
      </c>
      <c r="D72" t="s">
        <v>106</v>
      </c>
      <c r="E72" s="2">
        <f t="shared" si="12"/>
        <v>286.5</v>
      </c>
      <c r="F72" s="2">
        <f t="shared" si="13"/>
        <v>293</v>
      </c>
      <c r="G72" s="2">
        <f t="shared" si="14"/>
        <v>308.5</v>
      </c>
      <c r="H72" s="2">
        <f t="shared" si="15"/>
        <v>385.75</v>
      </c>
      <c r="I72" s="2">
        <f t="shared" si="16"/>
        <v>430.25</v>
      </c>
      <c r="J72" s="2">
        <f t="shared" si="17"/>
        <v>446.75</v>
      </c>
      <c r="K72" s="2">
        <f t="shared" si="18"/>
        <v>461.5</v>
      </c>
      <c r="L72" s="2">
        <f t="shared" si="19"/>
        <v>501.5</v>
      </c>
      <c r="M72" s="2">
        <f t="shared" si="20"/>
        <v>548.5</v>
      </c>
      <c r="N72" s="2">
        <f t="shared" si="21"/>
        <v>579.5</v>
      </c>
      <c r="O72" s="2">
        <f t="shared" si="22"/>
        <v>595.5</v>
      </c>
      <c r="P72" s="2">
        <f t="shared" si="23"/>
        <v>605.75</v>
      </c>
      <c r="Q72" s="2">
        <v>279</v>
      </c>
      <c r="R72" s="2">
        <v>286</v>
      </c>
      <c r="S72" s="2">
        <v>290</v>
      </c>
      <c r="T72" s="2">
        <v>291</v>
      </c>
      <c r="U72" s="2">
        <v>289</v>
      </c>
      <c r="V72" s="2">
        <v>291</v>
      </c>
      <c r="W72" s="2">
        <v>295</v>
      </c>
      <c r="X72" s="2">
        <v>297</v>
      </c>
      <c r="Y72" s="2">
        <v>305</v>
      </c>
      <c r="Z72" s="2">
        <v>304</v>
      </c>
      <c r="AA72" s="2">
        <v>312</v>
      </c>
      <c r="AB72" s="2">
        <v>313</v>
      </c>
      <c r="AC72" s="2">
        <v>366</v>
      </c>
      <c r="AD72" s="2">
        <v>389</v>
      </c>
      <c r="AE72" s="2">
        <v>388</v>
      </c>
      <c r="AF72" s="2">
        <v>400</v>
      </c>
      <c r="AG72" s="2">
        <v>417</v>
      </c>
      <c r="AH72" s="2">
        <v>431</v>
      </c>
      <c r="AI72" s="2">
        <v>434</v>
      </c>
      <c r="AJ72" s="2">
        <v>439</v>
      </c>
      <c r="AK72" s="2">
        <v>441</v>
      </c>
      <c r="AL72" s="2">
        <v>440</v>
      </c>
      <c r="AM72" s="2">
        <v>447</v>
      </c>
      <c r="AN72" s="2">
        <v>459</v>
      </c>
      <c r="AO72" s="2">
        <v>460</v>
      </c>
      <c r="AP72" s="2">
        <v>456</v>
      </c>
      <c r="AQ72" s="2">
        <v>463</v>
      </c>
      <c r="AR72" s="2">
        <v>467</v>
      </c>
      <c r="AS72" s="2">
        <v>502</v>
      </c>
      <c r="AT72" s="2">
        <v>500</v>
      </c>
      <c r="AU72" s="2">
        <v>503</v>
      </c>
      <c r="AV72" s="2">
        <v>501</v>
      </c>
      <c r="AW72" s="2">
        <v>507</v>
      </c>
      <c r="AX72" s="2">
        <v>563</v>
      </c>
      <c r="AY72" s="2">
        <v>559</v>
      </c>
      <c r="AZ72" s="2">
        <v>565</v>
      </c>
      <c r="BA72" s="25">
        <v>571</v>
      </c>
      <c r="BB72" s="25">
        <v>580</v>
      </c>
      <c r="BC72" s="25">
        <v>582</v>
      </c>
      <c r="BD72" s="25">
        <v>585</v>
      </c>
      <c r="BE72">
        <v>585</v>
      </c>
      <c r="BF72">
        <v>588</v>
      </c>
      <c r="BG72">
        <v>601</v>
      </c>
      <c r="BH72">
        <v>608</v>
      </c>
      <c r="BI72">
        <v>584</v>
      </c>
      <c r="BJ72">
        <v>599</v>
      </c>
      <c r="BK72">
        <v>630</v>
      </c>
      <c r="BL72">
        <v>610</v>
      </c>
      <c r="BM72" s="21"/>
    </row>
    <row r="73" spans="1:73" x14ac:dyDescent="0.2">
      <c r="A73">
        <v>44</v>
      </c>
      <c r="B73">
        <v>3</v>
      </c>
      <c r="C73" s="1">
        <v>447</v>
      </c>
      <c r="D73" t="s">
        <v>105</v>
      </c>
      <c r="E73" s="2">
        <f t="shared" si="12"/>
        <v>477</v>
      </c>
      <c r="F73" s="2">
        <f t="shared" si="13"/>
        <v>483</v>
      </c>
      <c r="G73" s="2">
        <f t="shared" si="14"/>
        <v>495</v>
      </c>
      <c r="H73" s="2">
        <f t="shared" si="15"/>
        <v>484.75</v>
      </c>
      <c r="I73" s="2">
        <f t="shared" si="16"/>
        <v>487.75</v>
      </c>
      <c r="J73" s="2">
        <f t="shared" si="17"/>
        <v>484.25</v>
      </c>
      <c r="K73" s="2">
        <f t="shared" si="18"/>
        <v>505.75</v>
      </c>
      <c r="L73" s="2">
        <f t="shared" si="19"/>
        <v>525</v>
      </c>
      <c r="M73" s="2">
        <f t="shared" si="20"/>
        <v>533.25</v>
      </c>
      <c r="N73" s="2">
        <f t="shared" si="21"/>
        <v>548.5</v>
      </c>
      <c r="O73" s="2">
        <f t="shared" si="22"/>
        <v>548</v>
      </c>
      <c r="P73" s="2">
        <f t="shared" si="23"/>
        <v>602</v>
      </c>
      <c r="Q73" s="2">
        <v>474</v>
      </c>
      <c r="R73" s="2">
        <v>483</v>
      </c>
      <c r="S73" s="2">
        <v>474</v>
      </c>
      <c r="T73" s="2">
        <v>477</v>
      </c>
      <c r="U73" s="2">
        <v>488</v>
      </c>
      <c r="V73" s="2">
        <v>486</v>
      </c>
      <c r="W73" s="2">
        <v>482</v>
      </c>
      <c r="X73" s="2">
        <v>476</v>
      </c>
      <c r="Y73" s="2">
        <v>489</v>
      </c>
      <c r="Z73" s="2">
        <v>498</v>
      </c>
      <c r="AA73" s="2">
        <v>496</v>
      </c>
      <c r="AB73" s="2">
        <v>497</v>
      </c>
      <c r="AC73" s="2">
        <v>487</v>
      </c>
      <c r="AD73" s="2">
        <v>485</v>
      </c>
      <c r="AE73" s="2">
        <v>484</v>
      </c>
      <c r="AF73" s="2">
        <v>483</v>
      </c>
      <c r="AG73" s="2">
        <v>484</v>
      </c>
      <c r="AH73" s="2">
        <v>487</v>
      </c>
      <c r="AI73" s="2">
        <v>494</v>
      </c>
      <c r="AJ73" s="2">
        <v>486</v>
      </c>
      <c r="AK73" s="2">
        <v>482</v>
      </c>
      <c r="AL73" s="2">
        <v>482</v>
      </c>
      <c r="AM73" s="2">
        <v>489</v>
      </c>
      <c r="AN73" s="2">
        <v>484</v>
      </c>
      <c r="AO73" s="2">
        <v>506</v>
      </c>
      <c r="AP73" s="2">
        <v>506</v>
      </c>
      <c r="AQ73" s="2">
        <v>509</v>
      </c>
      <c r="AR73" s="2">
        <v>502</v>
      </c>
      <c r="AS73" s="2">
        <v>519</v>
      </c>
      <c r="AT73" s="2">
        <v>530</v>
      </c>
      <c r="AU73" s="2">
        <v>516</v>
      </c>
      <c r="AV73" s="2">
        <v>535</v>
      </c>
      <c r="AW73" s="2">
        <v>525</v>
      </c>
      <c r="AX73" s="2">
        <v>530</v>
      </c>
      <c r="AY73" s="2">
        <v>537</v>
      </c>
      <c r="AZ73" s="2">
        <v>541</v>
      </c>
      <c r="BA73" s="25">
        <v>549</v>
      </c>
      <c r="BB73" s="25">
        <v>551</v>
      </c>
      <c r="BC73" s="25">
        <v>547</v>
      </c>
      <c r="BD73" s="25">
        <v>547</v>
      </c>
      <c r="BE73">
        <v>545</v>
      </c>
      <c r="BF73">
        <v>551</v>
      </c>
      <c r="BG73">
        <v>550</v>
      </c>
      <c r="BH73">
        <v>546</v>
      </c>
      <c r="BI73">
        <v>594</v>
      </c>
      <c r="BJ73">
        <v>590</v>
      </c>
      <c r="BK73">
        <v>616</v>
      </c>
      <c r="BL73">
        <v>608</v>
      </c>
      <c r="BM73" s="21"/>
    </row>
    <row r="74" spans="1:73" x14ac:dyDescent="0.2">
      <c r="A74">
        <v>44</v>
      </c>
      <c r="B74">
        <v>3</v>
      </c>
      <c r="C74" s="1">
        <v>448</v>
      </c>
      <c r="D74" t="s">
        <v>104</v>
      </c>
      <c r="E74" s="2">
        <f t="shared" si="12"/>
        <v>552.75</v>
      </c>
      <c r="F74" s="2">
        <f t="shared" si="13"/>
        <v>590</v>
      </c>
      <c r="G74" s="2">
        <f t="shared" si="14"/>
        <v>679.5</v>
      </c>
      <c r="H74" s="2">
        <f t="shared" si="15"/>
        <v>696.5</v>
      </c>
      <c r="I74" s="2">
        <f t="shared" si="16"/>
        <v>707.75</v>
      </c>
      <c r="J74" s="2">
        <f t="shared" si="17"/>
        <v>725.5</v>
      </c>
      <c r="K74" s="2">
        <f t="shared" si="18"/>
        <v>742.25</v>
      </c>
      <c r="L74" s="2">
        <f t="shared" si="19"/>
        <v>767.5</v>
      </c>
      <c r="M74" s="2">
        <f t="shared" si="20"/>
        <v>773.5</v>
      </c>
      <c r="N74" s="2">
        <f t="shared" si="21"/>
        <v>782.25</v>
      </c>
      <c r="O74" s="2">
        <f t="shared" si="22"/>
        <v>785.75</v>
      </c>
      <c r="P74" s="2">
        <f t="shared" si="23"/>
        <v>800</v>
      </c>
      <c r="Q74" s="2">
        <v>545</v>
      </c>
      <c r="R74" s="2">
        <v>547</v>
      </c>
      <c r="S74" s="2">
        <v>559</v>
      </c>
      <c r="T74" s="2">
        <v>560</v>
      </c>
      <c r="U74" s="2">
        <v>574</v>
      </c>
      <c r="V74" s="2">
        <v>572</v>
      </c>
      <c r="W74" s="2">
        <v>605</v>
      </c>
      <c r="X74" s="2">
        <v>609</v>
      </c>
      <c r="Y74" s="2">
        <v>669</v>
      </c>
      <c r="Z74" s="2">
        <v>669</v>
      </c>
      <c r="AA74" s="2">
        <v>685</v>
      </c>
      <c r="AB74" s="2">
        <v>695</v>
      </c>
      <c r="AC74" s="2">
        <v>695</v>
      </c>
      <c r="AD74" s="2">
        <v>695</v>
      </c>
      <c r="AE74" s="2">
        <v>701</v>
      </c>
      <c r="AF74" s="2">
        <v>695</v>
      </c>
      <c r="AG74" s="2">
        <v>700</v>
      </c>
      <c r="AH74" s="2">
        <v>705</v>
      </c>
      <c r="AI74" s="2">
        <v>716</v>
      </c>
      <c r="AJ74" s="2">
        <v>710</v>
      </c>
      <c r="AK74" s="2">
        <v>726</v>
      </c>
      <c r="AL74" s="2">
        <v>717</v>
      </c>
      <c r="AM74" s="2">
        <v>731</v>
      </c>
      <c r="AN74" s="2">
        <v>728</v>
      </c>
      <c r="AO74" s="2">
        <v>740</v>
      </c>
      <c r="AP74" s="2">
        <v>743</v>
      </c>
      <c r="AQ74" s="2">
        <v>739</v>
      </c>
      <c r="AR74" s="2">
        <v>747</v>
      </c>
      <c r="AS74" s="2">
        <v>760</v>
      </c>
      <c r="AT74" s="2">
        <v>763</v>
      </c>
      <c r="AU74" s="2">
        <v>774</v>
      </c>
      <c r="AV74" s="2">
        <v>773</v>
      </c>
      <c r="AW74" s="2">
        <v>775</v>
      </c>
      <c r="AX74" s="2">
        <v>768</v>
      </c>
      <c r="AY74" s="2">
        <v>774</v>
      </c>
      <c r="AZ74" s="2">
        <v>777</v>
      </c>
      <c r="BA74" s="25">
        <v>774</v>
      </c>
      <c r="BB74" s="25">
        <v>792</v>
      </c>
      <c r="BC74" s="25">
        <v>781</v>
      </c>
      <c r="BD74" s="25">
        <v>782</v>
      </c>
      <c r="BE74">
        <v>785</v>
      </c>
      <c r="BF74">
        <v>780</v>
      </c>
      <c r="BG74">
        <v>778</v>
      </c>
      <c r="BH74">
        <v>800</v>
      </c>
      <c r="BI74">
        <v>799</v>
      </c>
      <c r="BJ74">
        <v>794</v>
      </c>
      <c r="BK74">
        <v>800</v>
      </c>
      <c r="BL74">
        <v>807</v>
      </c>
      <c r="BM74" s="21"/>
    </row>
    <row r="75" spans="1:73" x14ac:dyDescent="0.2">
      <c r="A75">
        <v>44</v>
      </c>
      <c r="B75">
        <v>3</v>
      </c>
      <c r="C75" s="1">
        <v>451</v>
      </c>
      <c r="D75" t="s">
        <v>103</v>
      </c>
      <c r="E75" s="2">
        <f t="shared" si="12"/>
        <v>222.25</v>
      </c>
      <c r="F75" s="2">
        <f t="shared" si="13"/>
        <v>224.5</v>
      </c>
      <c r="G75" s="2">
        <f t="shared" si="14"/>
        <v>242.25</v>
      </c>
      <c r="H75" s="2">
        <f t="shared" si="15"/>
        <v>230.25</v>
      </c>
      <c r="I75" s="2">
        <f t="shared" si="16"/>
        <v>253</v>
      </c>
      <c r="J75" s="2">
        <f t="shared" si="17"/>
        <v>250.5</v>
      </c>
      <c r="K75" s="2">
        <f t="shared" si="18"/>
        <v>250.75</v>
      </c>
      <c r="L75" s="2">
        <f t="shared" si="19"/>
        <v>263.5</v>
      </c>
      <c r="M75" s="2">
        <f t="shared" si="20"/>
        <v>265</v>
      </c>
      <c r="N75" s="2">
        <f t="shared" si="21"/>
        <v>268.75</v>
      </c>
      <c r="O75" s="2">
        <f t="shared" si="22"/>
        <v>276.75</v>
      </c>
      <c r="P75" s="2">
        <f t="shared" si="23"/>
        <v>287.5</v>
      </c>
      <c r="Q75" s="2">
        <v>218</v>
      </c>
      <c r="R75" s="2">
        <v>221</v>
      </c>
      <c r="S75" s="2">
        <v>227</v>
      </c>
      <c r="T75" s="2">
        <v>223</v>
      </c>
      <c r="U75" s="2">
        <v>225</v>
      </c>
      <c r="V75" s="2">
        <v>221</v>
      </c>
      <c r="W75" s="2">
        <v>221</v>
      </c>
      <c r="X75" s="2">
        <v>231</v>
      </c>
      <c r="Y75" s="2">
        <v>246</v>
      </c>
      <c r="Z75" s="2">
        <v>244</v>
      </c>
      <c r="AA75" s="2">
        <v>241</v>
      </c>
      <c r="AB75" s="2">
        <v>238</v>
      </c>
      <c r="AC75" s="2">
        <v>227</v>
      </c>
      <c r="AD75" s="2">
        <v>227</v>
      </c>
      <c r="AE75" s="2">
        <v>235</v>
      </c>
      <c r="AF75" s="2">
        <v>232</v>
      </c>
      <c r="AG75" s="2">
        <v>254</v>
      </c>
      <c r="AH75" s="2">
        <v>250</v>
      </c>
      <c r="AI75" s="2">
        <v>257</v>
      </c>
      <c r="AJ75" s="2">
        <v>251</v>
      </c>
      <c r="AK75" s="2">
        <v>244</v>
      </c>
      <c r="AL75" s="2">
        <v>246</v>
      </c>
      <c r="AM75" s="2">
        <v>249</v>
      </c>
      <c r="AN75" s="2">
        <v>263</v>
      </c>
      <c r="AO75" s="2">
        <v>250</v>
      </c>
      <c r="AP75" s="2">
        <v>248</v>
      </c>
      <c r="AQ75" s="2">
        <v>252</v>
      </c>
      <c r="AR75" s="2">
        <v>253</v>
      </c>
      <c r="AS75" s="2">
        <v>258</v>
      </c>
      <c r="AT75" s="2">
        <v>264</v>
      </c>
      <c r="AU75" s="2">
        <v>266</v>
      </c>
      <c r="AV75" s="2">
        <v>266</v>
      </c>
      <c r="AW75" s="2">
        <v>261</v>
      </c>
      <c r="AX75" s="2">
        <v>264</v>
      </c>
      <c r="AY75" s="2">
        <v>268</v>
      </c>
      <c r="AZ75" s="2">
        <v>267</v>
      </c>
      <c r="BA75" s="25">
        <v>267</v>
      </c>
      <c r="BB75" s="25">
        <v>271</v>
      </c>
      <c r="BC75" s="25">
        <v>268</v>
      </c>
      <c r="BD75" s="25">
        <v>269</v>
      </c>
      <c r="BE75">
        <v>276</v>
      </c>
      <c r="BF75">
        <v>275</v>
      </c>
      <c r="BG75">
        <v>279</v>
      </c>
      <c r="BH75">
        <v>277</v>
      </c>
      <c r="BI75">
        <v>280</v>
      </c>
      <c r="BJ75">
        <v>282</v>
      </c>
      <c r="BK75">
        <v>298</v>
      </c>
      <c r="BL75">
        <v>290</v>
      </c>
      <c r="BM75" s="21"/>
    </row>
    <row r="76" spans="1:73" x14ac:dyDescent="0.2">
      <c r="A76">
        <v>44</v>
      </c>
      <c r="B76">
        <v>3</v>
      </c>
      <c r="C76" s="1">
        <v>452</v>
      </c>
      <c r="D76" t="s">
        <v>102</v>
      </c>
      <c r="E76" s="2">
        <f t="shared" si="12"/>
        <v>139</v>
      </c>
      <c r="F76" s="2">
        <f t="shared" si="13"/>
        <v>143.5</v>
      </c>
      <c r="G76" s="2">
        <f t="shared" si="14"/>
        <v>172.5</v>
      </c>
      <c r="H76" s="2">
        <f t="shared" si="15"/>
        <v>183.25</v>
      </c>
      <c r="I76" s="2">
        <f t="shared" si="16"/>
        <v>191</v>
      </c>
      <c r="J76" s="2">
        <f t="shared" si="17"/>
        <v>193.25</v>
      </c>
      <c r="K76" s="2">
        <f t="shared" si="18"/>
        <v>204</v>
      </c>
      <c r="L76" s="2">
        <f t="shared" si="19"/>
        <v>203.25</v>
      </c>
      <c r="M76" s="2">
        <f t="shared" si="20"/>
        <v>220.75</v>
      </c>
      <c r="N76" s="2">
        <f t="shared" si="21"/>
        <v>242.25</v>
      </c>
      <c r="O76" s="2">
        <f t="shared" si="22"/>
        <v>240.75</v>
      </c>
      <c r="P76" s="2">
        <f t="shared" si="23"/>
        <v>247.75</v>
      </c>
      <c r="Q76" s="2">
        <v>133</v>
      </c>
      <c r="R76" s="2">
        <v>140</v>
      </c>
      <c r="S76" s="2">
        <v>141</v>
      </c>
      <c r="T76" s="2">
        <v>142</v>
      </c>
      <c r="U76" s="2">
        <v>138</v>
      </c>
      <c r="V76" s="2">
        <v>138</v>
      </c>
      <c r="W76" s="2">
        <v>143</v>
      </c>
      <c r="X76" s="2">
        <v>155</v>
      </c>
      <c r="Y76" s="2">
        <v>168</v>
      </c>
      <c r="Z76" s="2">
        <v>173</v>
      </c>
      <c r="AA76" s="2">
        <v>174</v>
      </c>
      <c r="AB76" s="2">
        <v>175</v>
      </c>
      <c r="AC76" s="2">
        <v>180</v>
      </c>
      <c r="AD76" s="2">
        <v>182</v>
      </c>
      <c r="AE76" s="2">
        <v>187</v>
      </c>
      <c r="AF76" s="2">
        <v>184</v>
      </c>
      <c r="AG76" s="2">
        <v>192</v>
      </c>
      <c r="AH76" s="2">
        <v>191</v>
      </c>
      <c r="AI76" s="2">
        <v>191</v>
      </c>
      <c r="AJ76" s="2">
        <v>190</v>
      </c>
      <c r="AK76" s="2">
        <v>191</v>
      </c>
      <c r="AL76" s="2">
        <v>193</v>
      </c>
      <c r="AM76" s="2">
        <v>194</v>
      </c>
      <c r="AN76" s="2">
        <v>195</v>
      </c>
      <c r="AO76" s="2">
        <v>200</v>
      </c>
      <c r="AP76" s="2">
        <v>202</v>
      </c>
      <c r="AQ76" s="2">
        <v>209</v>
      </c>
      <c r="AR76" s="2">
        <v>205</v>
      </c>
      <c r="AS76" s="2">
        <v>202</v>
      </c>
      <c r="AT76" s="2">
        <v>203</v>
      </c>
      <c r="AU76" s="2">
        <v>204</v>
      </c>
      <c r="AV76" s="2">
        <v>204</v>
      </c>
      <c r="AW76" s="2">
        <v>217</v>
      </c>
      <c r="AX76" s="2">
        <v>219</v>
      </c>
      <c r="AY76" s="2">
        <v>221</v>
      </c>
      <c r="AZ76" s="2">
        <v>226</v>
      </c>
      <c r="BA76" s="25">
        <v>240</v>
      </c>
      <c r="BB76" s="25">
        <v>245</v>
      </c>
      <c r="BC76" s="25">
        <v>243</v>
      </c>
      <c r="BD76" s="25">
        <v>241</v>
      </c>
      <c r="BE76">
        <v>241</v>
      </c>
      <c r="BF76">
        <v>239</v>
      </c>
      <c r="BG76">
        <v>241</v>
      </c>
      <c r="BH76">
        <v>242</v>
      </c>
      <c r="BI76">
        <v>249</v>
      </c>
      <c r="BJ76">
        <v>248</v>
      </c>
      <c r="BK76">
        <v>247</v>
      </c>
      <c r="BL76">
        <v>247</v>
      </c>
      <c r="BM76" s="21"/>
    </row>
    <row r="77" spans="1:73" x14ac:dyDescent="0.2">
      <c r="A77">
        <v>44</v>
      </c>
      <c r="B77">
        <v>3</v>
      </c>
      <c r="C77" s="1">
        <v>453</v>
      </c>
      <c r="D77" t="s">
        <v>101</v>
      </c>
      <c r="E77" s="2">
        <f t="shared" si="12"/>
        <v>535</v>
      </c>
      <c r="F77" s="2">
        <f t="shared" si="13"/>
        <v>537</v>
      </c>
      <c r="G77" s="2">
        <f t="shared" si="14"/>
        <v>560.25</v>
      </c>
      <c r="H77" s="2">
        <f t="shared" si="15"/>
        <v>526</v>
      </c>
      <c r="I77" s="2">
        <f t="shared" si="16"/>
        <v>518</v>
      </c>
      <c r="J77" s="2">
        <f t="shared" si="17"/>
        <v>523</v>
      </c>
      <c r="K77" s="2">
        <f t="shared" si="18"/>
        <v>539</v>
      </c>
      <c r="L77" s="2">
        <f t="shared" si="19"/>
        <v>548.5</v>
      </c>
      <c r="M77" s="2">
        <f t="shared" si="20"/>
        <v>554.75</v>
      </c>
      <c r="N77" s="2">
        <f t="shared" si="21"/>
        <v>583.75</v>
      </c>
      <c r="O77" s="2">
        <f t="shared" si="22"/>
        <v>614.25</v>
      </c>
      <c r="P77" s="2">
        <f t="shared" si="23"/>
        <v>632.25</v>
      </c>
      <c r="Q77" s="2">
        <v>537</v>
      </c>
      <c r="R77" s="2">
        <v>538</v>
      </c>
      <c r="S77" s="2">
        <v>529</v>
      </c>
      <c r="T77" s="2">
        <v>536</v>
      </c>
      <c r="U77" s="2">
        <v>534</v>
      </c>
      <c r="V77" s="2">
        <v>537</v>
      </c>
      <c r="W77" s="2">
        <v>536</v>
      </c>
      <c r="X77" s="2">
        <v>541</v>
      </c>
      <c r="Y77" s="2">
        <v>558</v>
      </c>
      <c r="Z77" s="2">
        <v>556</v>
      </c>
      <c r="AA77" s="2">
        <v>564</v>
      </c>
      <c r="AB77" s="2">
        <v>563</v>
      </c>
      <c r="AC77" s="2">
        <v>536</v>
      </c>
      <c r="AD77" s="2">
        <v>527</v>
      </c>
      <c r="AE77" s="2">
        <v>524</v>
      </c>
      <c r="AF77" s="2">
        <v>517</v>
      </c>
      <c r="AG77" s="2">
        <v>516</v>
      </c>
      <c r="AH77" s="2">
        <v>516</v>
      </c>
      <c r="AI77" s="2">
        <v>522</v>
      </c>
      <c r="AJ77" s="2">
        <v>518</v>
      </c>
      <c r="AK77" s="2">
        <v>523</v>
      </c>
      <c r="AL77" s="2">
        <v>515</v>
      </c>
      <c r="AM77" s="2">
        <v>525</v>
      </c>
      <c r="AN77" s="2">
        <v>529</v>
      </c>
      <c r="AO77" s="2">
        <v>537</v>
      </c>
      <c r="AP77" s="2">
        <v>533</v>
      </c>
      <c r="AQ77" s="2">
        <v>543</v>
      </c>
      <c r="AR77" s="2">
        <v>543</v>
      </c>
      <c r="AS77" s="2">
        <v>553</v>
      </c>
      <c r="AT77" s="2">
        <v>546</v>
      </c>
      <c r="AU77" s="2">
        <v>547</v>
      </c>
      <c r="AV77" s="2">
        <v>548</v>
      </c>
      <c r="AW77" s="2">
        <v>543</v>
      </c>
      <c r="AX77" s="2">
        <v>546</v>
      </c>
      <c r="AY77" s="2">
        <v>562</v>
      </c>
      <c r="AZ77" s="2">
        <v>568</v>
      </c>
      <c r="BA77" s="25">
        <v>574</v>
      </c>
      <c r="BB77" s="25">
        <v>576</v>
      </c>
      <c r="BC77" s="25">
        <v>585</v>
      </c>
      <c r="BD77" s="25">
        <v>600</v>
      </c>
      <c r="BE77">
        <v>606</v>
      </c>
      <c r="BF77">
        <v>607</v>
      </c>
      <c r="BG77">
        <v>622</v>
      </c>
      <c r="BH77">
        <v>622</v>
      </c>
      <c r="BI77">
        <v>633</v>
      </c>
      <c r="BJ77">
        <v>636</v>
      </c>
      <c r="BK77">
        <v>634</v>
      </c>
      <c r="BL77">
        <v>626</v>
      </c>
      <c r="BM77" s="21"/>
    </row>
    <row r="78" spans="1:73" x14ac:dyDescent="0.2">
      <c r="A78">
        <v>44</v>
      </c>
      <c r="B78">
        <v>3</v>
      </c>
      <c r="C78" s="1">
        <v>454</v>
      </c>
      <c r="D78" t="s">
        <v>100</v>
      </c>
      <c r="E78" s="2">
        <f t="shared" si="12"/>
        <v>149</v>
      </c>
      <c r="F78" s="2">
        <f t="shared" si="13"/>
        <v>167.25</v>
      </c>
      <c r="G78" s="2">
        <f t="shared" si="14"/>
        <v>188.25</v>
      </c>
      <c r="H78" s="2">
        <f t="shared" si="15"/>
        <v>191</v>
      </c>
      <c r="I78" s="2">
        <f t="shared" si="16"/>
        <v>201.5</v>
      </c>
      <c r="J78" s="2">
        <f t="shared" si="17"/>
        <v>220.75</v>
      </c>
      <c r="K78" s="2">
        <f t="shared" si="18"/>
        <v>248</v>
      </c>
      <c r="L78" s="2">
        <f t="shared" si="19"/>
        <v>261.75</v>
      </c>
      <c r="M78" s="2">
        <f t="shared" si="20"/>
        <v>284</v>
      </c>
      <c r="N78" s="2">
        <f t="shared" si="21"/>
        <v>316.5</v>
      </c>
      <c r="O78" s="2">
        <f t="shared" si="22"/>
        <v>359</v>
      </c>
      <c r="P78" s="2">
        <f t="shared" si="23"/>
        <v>373.25</v>
      </c>
      <c r="Q78" s="2">
        <v>145</v>
      </c>
      <c r="R78" s="2">
        <v>145</v>
      </c>
      <c r="S78" s="2">
        <v>151</v>
      </c>
      <c r="T78" s="2">
        <v>155</v>
      </c>
      <c r="U78" s="2">
        <v>163</v>
      </c>
      <c r="V78" s="2">
        <v>167</v>
      </c>
      <c r="W78" s="2">
        <v>168</v>
      </c>
      <c r="X78" s="2">
        <v>171</v>
      </c>
      <c r="Y78" s="2">
        <v>189</v>
      </c>
      <c r="Z78" s="2">
        <v>190</v>
      </c>
      <c r="AA78" s="2">
        <v>186</v>
      </c>
      <c r="AB78" s="2">
        <v>188</v>
      </c>
      <c r="AC78" s="2">
        <v>190</v>
      </c>
      <c r="AD78" s="2">
        <v>184</v>
      </c>
      <c r="AE78" s="2">
        <v>194</v>
      </c>
      <c r="AF78" s="2">
        <v>196</v>
      </c>
      <c r="AG78" s="2">
        <v>194</v>
      </c>
      <c r="AH78" s="2">
        <v>199</v>
      </c>
      <c r="AI78" s="2">
        <v>204</v>
      </c>
      <c r="AJ78" s="2">
        <v>209</v>
      </c>
      <c r="AK78" s="2">
        <v>213</v>
      </c>
      <c r="AL78" s="2">
        <v>221</v>
      </c>
      <c r="AM78" s="2">
        <v>224</v>
      </c>
      <c r="AN78" s="2">
        <v>225</v>
      </c>
      <c r="AO78" s="2">
        <v>245</v>
      </c>
      <c r="AP78" s="2">
        <v>246</v>
      </c>
      <c r="AQ78" s="2">
        <v>248</v>
      </c>
      <c r="AR78" s="2">
        <v>253</v>
      </c>
      <c r="AS78" s="2">
        <v>257</v>
      </c>
      <c r="AT78" s="2">
        <v>257</v>
      </c>
      <c r="AU78" s="2">
        <v>263</v>
      </c>
      <c r="AV78" s="2">
        <v>270</v>
      </c>
      <c r="AW78" s="2">
        <v>283</v>
      </c>
      <c r="AX78" s="2">
        <v>276</v>
      </c>
      <c r="AY78" s="2">
        <v>284</v>
      </c>
      <c r="AZ78" s="2">
        <v>293</v>
      </c>
      <c r="BA78" s="25">
        <v>308</v>
      </c>
      <c r="BB78" s="25">
        <v>307</v>
      </c>
      <c r="BC78" s="25">
        <v>321</v>
      </c>
      <c r="BD78" s="25">
        <v>330</v>
      </c>
      <c r="BE78">
        <v>347</v>
      </c>
      <c r="BF78">
        <v>356</v>
      </c>
      <c r="BG78">
        <v>365</v>
      </c>
      <c r="BH78">
        <v>368</v>
      </c>
      <c r="BI78">
        <v>371</v>
      </c>
      <c r="BJ78">
        <v>362</v>
      </c>
      <c r="BK78">
        <v>372</v>
      </c>
      <c r="BL78">
        <v>388</v>
      </c>
      <c r="BM78" s="21"/>
    </row>
    <row r="79" spans="1:73" x14ac:dyDescent="0.2">
      <c r="A79">
        <v>44</v>
      </c>
      <c r="B79">
        <v>4</v>
      </c>
      <c r="C79" s="7">
        <v>4541</v>
      </c>
      <c r="D79" s="6" t="s">
        <v>140</v>
      </c>
      <c r="E79" s="2">
        <f t="shared" si="12"/>
        <v>80.5</v>
      </c>
      <c r="F79" s="2">
        <f t="shared" si="13"/>
        <v>95.25</v>
      </c>
      <c r="G79" s="2">
        <f t="shared" si="14"/>
        <v>118</v>
      </c>
      <c r="H79" s="2">
        <f t="shared" si="15"/>
        <v>127</v>
      </c>
      <c r="I79" s="2">
        <f t="shared" si="16"/>
        <v>137</v>
      </c>
      <c r="J79" s="2">
        <f t="shared" si="17"/>
        <v>156.25</v>
      </c>
      <c r="K79" s="2">
        <f t="shared" si="18"/>
        <v>180.25</v>
      </c>
      <c r="L79" s="2">
        <f t="shared" si="19"/>
        <v>196.5</v>
      </c>
      <c r="M79" s="2">
        <f t="shared" si="20"/>
        <v>218.5</v>
      </c>
      <c r="N79" s="2">
        <f t="shared" si="21"/>
        <v>242.75</v>
      </c>
      <c r="O79" s="2">
        <f t="shared" si="22"/>
        <v>275.75</v>
      </c>
      <c r="P79" s="2">
        <f t="shared" si="23"/>
        <v>291.25</v>
      </c>
      <c r="Q79" s="2">
        <v>78</v>
      </c>
      <c r="R79" s="2">
        <v>76</v>
      </c>
      <c r="S79" s="2">
        <v>83</v>
      </c>
      <c r="T79" s="2">
        <v>85</v>
      </c>
      <c r="U79" s="2">
        <v>91</v>
      </c>
      <c r="V79" s="2">
        <v>93</v>
      </c>
      <c r="W79" s="2">
        <v>96</v>
      </c>
      <c r="X79" s="2">
        <v>101</v>
      </c>
      <c r="Y79" s="2">
        <v>118</v>
      </c>
      <c r="Z79" s="2">
        <v>120</v>
      </c>
      <c r="AA79" s="2">
        <v>115</v>
      </c>
      <c r="AB79" s="2">
        <v>119</v>
      </c>
      <c r="AC79" s="2">
        <v>122</v>
      </c>
      <c r="AD79" s="2">
        <v>122</v>
      </c>
      <c r="AE79" s="2">
        <v>133</v>
      </c>
      <c r="AF79" s="2">
        <v>131</v>
      </c>
      <c r="AG79" s="2">
        <v>133</v>
      </c>
      <c r="AH79" s="2">
        <v>137</v>
      </c>
      <c r="AI79" s="2">
        <v>137</v>
      </c>
      <c r="AJ79" s="2">
        <v>141</v>
      </c>
      <c r="AK79" s="2">
        <v>150</v>
      </c>
      <c r="AL79" s="2">
        <v>157</v>
      </c>
      <c r="AM79" s="2">
        <v>157</v>
      </c>
      <c r="AN79" s="2">
        <v>161</v>
      </c>
      <c r="AO79" s="2">
        <v>178</v>
      </c>
      <c r="AP79" s="2">
        <v>177</v>
      </c>
      <c r="AQ79" s="2">
        <v>181</v>
      </c>
      <c r="AR79" s="2">
        <v>185</v>
      </c>
      <c r="AS79" s="2">
        <v>189</v>
      </c>
      <c r="AT79" s="2">
        <v>192</v>
      </c>
      <c r="AU79" s="2">
        <v>198</v>
      </c>
      <c r="AV79" s="2">
        <v>207</v>
      </c>
      <c r="AW79" s="2">
        <v>219</v>
      </c>
      <c r="AX79" s="2">
        <v>212</v>
      </c>
      <c r="AY79" s="2">
        <v>218</v>
      </c>
      <c r="AZ79" s="2">
        <v>225</v>
      </c>
      <c r="BA79" s="25">
        <v>236</v>
      </c>
      <c r="BB79" s="25">
        <v>236</v>
      </c>
      <c r="BC79" s="25">
        <v>245</v>
      </c>
      <c r="BD79" s="25">
        <v>254</v>
      </c>
      <c r="BE79">
        <v>265</v>
      </c>
      <c r="BF79">
        <v>274</v>
      </c>
      <c r="BG79">
        <v>281</v>
      </c>
      <c r="BH79">
        <v>283</v>
      </c>
      <c r="BI79">
        <v>287</v>
      </c>
      <c r="BJ79">
        <v>282</v>
      </c>
      <c r="BK79">
        <v>291</v>
      </c>
      <c r="BL79">
        <v>305</v>
      </c>
      <c r="BM79" s="21"/>
    </row>
    <row r="80" spans="1:73" x14ac:dyDescent="0.2">
      <c r="A80">
        <v>44</v>
      </c>
      <c r="B80">
        <v>6</v>
      </c>
      <c r="C80" s="7">
        <v>454111</v>
      </c>
      <c r="D80" s="6" t="s">
        <v>163</v>
      </c>
      <c r="E80" s="2">
        <f t="shared" si="12"/>
        <v>59.25</v>
      </c>
      <c r="F80" s="2">
        <f t="shared" si="13"/>
        <v>74.25</v>
      </c>
      <c r="G80" s="2">
        <f t="shared" si="14"/>
        <v>92.25</v>
      </c>
      <c r="H80" s="2">
        <f t="shared" si="15"/>
        <v>101.75</v>
      </c>
      <c r="I80" s="2">
        <f t="shared" si="16"/>
        <v>108.5</v>
      </c>
      <c r="J80" s="2">
        <f t="shared" si="17"/>
        <v>129.5</v>
      </c>
      <c r="K80" s="2">
        <f t="shared" si="18"/>
        <v>151.75</v>
      </c>
      <c r="L80" s="2">
        <f t="shared" si="19"/>
        <v>165.75</v>
      </c>
      <c r="M80" s="2">
        <f t="shared" si="20"/>
        <v>188</v>
      </c>
      <c r="N80" s="2">
        <f t="shared" si="21"/>
        <v>214.5</v>
      </c>
      <c r="O80" s="2">
        <f t="shared" si="22"/>
        <v>251.25</v>
      </c>
      <c r="P80" s="2">
        <f t="shared" si="23"/>
        <v>268.5</v>
      </c>
      <c r="Q80" s="2">
        <v>55</v>
      </c>
      <c r="R80" s="2">
        <v>56</v>
      </c>
      <c r="S80" s="2">
        <v>62</v>
      </c>
      <c r="T80" s="2">
        <v>64</v>
      </c>
      <c r="U80" s="2">
        <v>68</v>
      </c>
      <c r="V80" s="2">
        <v>73</v>
      </c>
      <c r="W80" s="2">
        <v>75</v>
      </c>
      <c r="X80" s="2">
        <v>81</v>
      </c>
      <c r="Y80" s="2">
        <v>93</v>
      </c>
      <c r="Z80" s="2">
        <v>93</v>
      </c>
      <c r="AA80" s="2">
        <v>89</v>
      </c>
      <c r="AB80" s="2">
        <v>94</v>
      </c>
      <c r="AC80" s="2">
        <v>98</v>
      </c>
      <c r="AD80" s="2">
        <v>98</v>
      </c>
      <c r="AE80" s="2">
        <v>107</v>
      </c>
      <c r="AF80" s="2">
        <v>104</v>
      </c>
      <c r="AG80" s="2">
        <v>104</v>
      </c>
      <c r="AH80" s="2">
        <v>108</v>
      </c>
      <c r="AI80" s="2">
        <v>109</v>
      </c>
      <c r="AJ80" s="2">
        <v>113</v>
      </c>
      <c r="AK80" s="2">
        <v>124</v>
      </c>
      <c r="AL80" s="2">
        <v>130</v>
      </c>
      <c r="AM80" s="2">
        <v>130</v>
      </c>
      <c r="AN80" s="2">
        <v>134</v>
      </c>
      <c r="AO80" s="2">
        <v>150</v>
      </c>
      <c r="AP80" s="2">
        <v>149</v>
      </c>
      <c r="AQ80" s="2">
        <v>152</v>
      </c>
      <c r="AR80" s="2">
        <v>156</v>
      </c>
      <c r="AS80" s="2">
        <v>158</v>
      </c>
      <c r="AT80" s="2">
        <v>161</v>
      </c>
      <c r="AU80" s="2">
        <v>167</v>
      </c>
      <c r="AV80" s="2">
        <v>177</v>
      </c>
      <c r="AW80" s="2">
        <v>189</v>
      </c>
      <c r="AX80" s="2">
        <v>182</v>
      </c>
      <c r="AY80" s="2">
        <v>187</v>
      </c>
      <c r="AZ80" s="2">
        <v>194</v>
      </c>
      <c r="BA80" s="25">
        <v>207</v>
      </c>
      <c r="BB80" s="25">
        <v>208</v>
      </c>
      <c r="BC80" s="25">
        <v>217</v>
      </c>
      <c r="BD80" s="25">
        <v>226</v>
      </c>
      <c r="BE80">
        <v>240</v>
      </c>
      <c r="BF80">
        <v>250</v>
      </c>
      <c r="BG80">
        <v>257</v>
      </c>
      <c r="BH80">
        <v>258</v>
      </c>
      <c r="BI80">
        <v>264</v>
      </c>
      <c r="BJ80">
        <v>260</v>
      </c>
      <c r="BK80">
        <v>268</v>
      </c>
      <c r="BL80">
        <v>282</v>
      </c>
      <c r="BM80" s="21"/>
    </row>
    <row r="81" spans="1:65" x14ac:dyDescent="0.2">
      <c r="A81">
        <v>44</v>
      </c>
      <c r="B81">
        <v>6</v>
      </c>
      <c r="C81" s="7">
        <v>454112</v>
      </c>
      <c r="D81" s="6" t="s">
        <v>162</v>
      </c>
      <c r="E81" s="2">
        <f t="shared" si="12"/>
        <v>4</v>
      </c>
      <c r="F81" s="2">
        <f t="shared" si="13"/>
        <v>4</v>
      </c>
      <c r="G81" s="2">
        <f t="shared" si="14"/>
        <v>5.666666666666667</v>
      </c>
      <c r="H81" s="2">
        <f t="shared" si="15"/>
        <v>5.25</v>
      </c>
      <c r="I81" s="2">
        <f t="shared" si="16"/>
        <v>5</v>
      </c>
      <c r="J81" s="2">
        <f t="shared" si="17"/>
        <v>4</v>
      </c>
      <c r="K81" s="2">
        <f t="shared" si="18"/>
        <v>4</v>
      </c>
      <c r="L81" s="2">
        <f t="shared" si="19"/>
        <v>5.5</v>
      </c>
      <c r="M81" s="2"/>
      <c r="N81" s="2"/>
      <c r="O81" s="2"/>
      <c r="P81" s="2"/>
      <c r="Q81" s="2">
        <v>4</v>
      </c>
      <c r="R81" s="2">
        <v>4</v>
      </c>
      <c r="S81" s="2">
        <v>4</v>
      </c>
      <c r="T81" s="2">
        <v>4</v>
      </c>
      <c r="U81" s="2">
        <v>4</v>
      </c>
      <c r="V81" s="2"/>
      <c r="W81" s="2"/>
      <c r="X81" s="2"/>
      <c r="Y81" s="2"/>
      <c r="Z81" s="2">
        <v>6</v>
      </c>
      <c r="AA81" s="2">
        <v>6</v>
      </c>
      <c r="AB81" s="2">
        <v>5</v>
      </c>
      <c r="AC81" s="2">
        <v>5</v>
      </c>
      <c r="AD81" s="2">
        <v>5</v>
      </c>
      <c r="AE81" s="2">
        <v>5</v>
      </c>
      <c r="AF81" s="2">
        <v>6</v>
      </c>
      <c r="AG81" s="2">
        <v>5</v>
      </c>
      <c r="AH81" s="2">
        <v>5</v>
      </c>
      <c r="AI81" s="2">
        <v>5</v>
      </c>
      <c r="AJ81" s="2">
        <v>5</v>
      </c>
      <c r="AK81" s="2"/>
      <c r="AL81" s="2">
        <v>4</v>
      </c>
      <c r="AM81" s="2">
        <v>4</v>
      </c>
      <c r="AN81" s="2">
        <v>4</v>
      </c>
      <c r="AO81" s="2">
        <v>4</v>
      </c>
      <c r="AP81" s="2">
        <v>4</v>
      </c>
      <c r="AQ81" s="2">
        <v>4</v>
      </c>
      <c r="AR81" s="2">
        <v>4</v>
      </c>
      <c r="AS81" s="2">
        <v>5</v>
      </c>
      <c r="AT81" s="2">
        <v>5</v>
      </c>
      <c r="AU81" s="2">
        <v>6</v>
      </c>
      <c r="AV81" s="2">
        <v>6</v>
      </c>
      <c r="AW81" s="2"/>
      <c r="AX81" s="2"/>
      <c r="AY81" s="2"/>
      <c r="AZ81" s="2"/>
      <c r="BA81" s="25"/>
      <c r="BB81" s="25"/>
      <c r="BC81" s="25"/>
      <c r="BD81" s="25"/>
      <c r="BM81" s="21"/>
    </row>
    <row r="82" spans="1:65" x14ac:dyDescent="0.2">
      <c r="A82">
        <v>48</v>
      </c>
      <c r="B82">
        <v>2</v>
      </c>
      <c r="C82" s="1" t="s">
        <v>6</v>
      </c>
      <c r="D82" s="3" t="s">
        <v>24</v>
      </c>
      <c r="E82" s="2">
        <f t="shared" si="12"/>
        <v>545.25</v>
      </c>
      <c r="F82" s="2">
        <f t="shared" si="13"/>
        <v>575.75</v>
      </c>
      <c r="G82" s="2">
        <f t="shared" si="14"/>
        <v>669.5</v>
      </c>
      <c r="H82" s="2">
        <f t="shared" si="15"/>
        <v>673.25</v>
      </c>
      <c r="I82" s="2">
        <f t="shared" si="16"/>
        <v>653.5</v>
      </c>
      <c r="J82" s="2">
        <f t="shared" si="17"/>
        <v>646</v>
      </c>
      <c r="K82" s="2">
        <f t="shared" si="18"/>
        <v>664</v>
      </c>
      <c r="L82" s="2">
        <f t="shared" si="19"/>
        <v>690.25</v>
      </c>
      <c r="M82" s="2">
        <f t="shared" si="20"/>
        <v>738</v>
      </c>
      <c r="N82" s="2">
        <f t="shared" si="21"/>
        <v>786</v>
      </c>
      <c r="O82" s="2">
        <f t="shared" si="22"/>
        <v>846.75</v>
      </c>
      <c r="P82" s="2">
        <f t="shared" si="23"/>
        <v>882.75</v>
      </c>
      <c r="Q82" s="2">
        <v>545</v>
      </c>
      <c r="R82" s="2">
        <v>537</v>
      </c>
      <c r="S82" s="2">
        <v>551</v>
      </c>
      <c r="T82" s="2">
        <v>548</v>
      </c>
      <c r="U82" s="2">
        <v>565</v>
      </c>
      <c r="V82" s="2">
        <v>572</v>
      </c>
      <c r="W82" s="2">
        <v>580</v>
      </c>
      <c r="X82" s="2">
        <v>586</v>
      </c>
      <c r="Y82" s="2">
        <v>671</v>
      </c>
      <c r="Z82" s="2">
        <v>665</v>
      </c>
      <c r="AA82" s="2">
        <v>673</v>
      </c>
      <c r="AB82" s="2">
        <v>669</v>
      </c>
      <c r="AC82" s="2">
        <v>644</v>
      </c>
      <c r="AD82" s="2">
        <v>679</v>
      </c>
      <c r="AE82" s="2">
        <v>685</v>
      </c>
      <c r="AF82" s="2">
        <v>685</v>
      </c>
      <c r="AG82" s="2">
        <v>663</v>
      </c>
      <c r="AH82" s="2">
        <v>650</v>
      </c>
      <c r="AI82" s="2">
        <v>653</v>
      </c>
      <c r="AJ82" s="2">
        <v>648</v>
      </c>
      <c r="AK82" s="2">
        <v>648</v>
      </c>
      <c r="AL82" s="2">
        <v>643</v>
      </c>
      <c r="AM82" s="2">
        <v>640</v>
      </c>
      <c r="AN82" s="2">
        <v>653</v>
      </c>
      <c r="AO82" s="2">
        <v>663</v>
      </c>
      <c r="AP82" s="2">
        <v>662</v>
      </c>
      <c r="AQ82" s="2">
        <v>666</v>
      </c>
      <c r="AR82" s="2">
        <v>665</v>
      </c>
      <c r="AS82" s="2">
        <v>678</v>
      </c>
      <c r="AT82" s="2">
        <v>678</v>
      </c>
      <c r="AU82" s="2">
        <v>698</v>
      </c>
      <c r="AV82" s="2">
        <v>707</v>
      </c>
      <c r="AW82" s="2">
        <v>729</v>
      </c>
      <c r="AX82" s="2">
        <v>736</v>
      </c>
      <c r="AY82" s="2">
        <v>743</v>
      </c>
      <c r="AZ82" s="2">
        <v>744</v>
      </c>
      <c r="BA82" s="25">
        <v>765</v>
      </c>
      <c r="BB82" s="25">
        <v>783</v>
      </c>
      <c r="BC82" s="25">
        <v>792</v>
      </c>
      <c r="BD82" s="25">
        <v>804</v>
      </c>
      <c r="BE82">
        <v>823</v>
      </c>
      <c r="BF82">
        <v>834</v>
      </c>
      <c r="BG82">
        <v>861</v>
      </c>
      <c r="BH82">
        <v>869</v>
      </c>
      <c r="BI82">
        <v>877</v>
      </c>
      <c r="BJ82">
        <v>875</v>
      </c>
      <c r="BK82">
        <v>896</v>
      </c>
      <c r="BL82">
        <v>883</v>
      </c>
      <c r="BM82" s="21"/>
    </row>
    <row r="83" spans="1:65" x14ac:dyDescent="0.2">
      <c r="A83">
        <v>48</v>
      </c>
      <c r="B83">
        <v>3</v>
      </c>
      <c r="C83" s="1">
        <v>481</v>
      </c>
      <c r="D83" t="s">
        <v>33</v>
      </c>
      <c r="E83" s="2">
        <f t="shared" si="12"/>
        <v>21.75</v>
      </c>
      <c r="F83" s="2">
        <f t="shared" si="13"/>
        <v>22</v>
      </c>
      <c r="G83" s="2">
        <f t="shared" si="14"/>
        <v>23.75</v>
      </c>
      <c r="H83" s="2">
        <f t="shared" si="15"/>
        <v>22.75</v>
      </c>
      <c r="I83" s="2">
        <f t="shared" si="16"/>
        <v>23</v>
      </c>
      <c r="J83" s="2">
        <f t="shared" si="17"/>
        <v>21</v>
      </c>
      <c r="K83" s="2">
        <f t="shared" si="18"/>
        <v>20</v>
      </c>
      <c r="L83" s="2">
        <f t="shared" si="19"/>
        <v>21.25</v>
      </c>
      <c r="M83" s="2">
        <f t="shared" si="20"/>
        <v>20</v>
      </c>
      <c r="N83" s="2">
        <f t="shared" si="21"/>
        <v>19.25</v>
      </c>
      <c r="O83" s="2">
        <f t="shared" si="22"/>
        <v>20</v>
      </c>
      <c r="P83" s="2">
        <f t="shared" si="23"/>
        <v>21.5</v>
      </c>
      <c r="Q83" s="2">
        <v>21</v>
      </c>
      <c r="R83" s="2">
        <v>22</v>
      </c>
      <c r="S83" s="2">
        <v>22</v>
      </c>
      <c r="T83" s="2">
        <v>22</v>
      </c>
      <c r="U83" s="2">
        <v>21</v>
      </c>
      <c r="V83" s="2">
        <v>21</v>
      </c>
      <c r="W83" s="2">
        <v>23</v>
      </c>
      <c r="X83" s="2">
        <v>23</v>
      </c>
      <c r="Y83" s="2">
        <v>22</v>
      </c>
      <c r="Z83" s="2">
        <v>23</v>
      </c>
      <c r="AA83" s="2">
        <v>25</v>
      </c>
      <c r="AB83" s="2">
        <v>25</v>
      </c>
      <c r="AC83" s="2">
        <v>22</v>
      </c>
      <c r="AD83" s="2">
        <v>23</v>
      </c>
      <c r="AE83" s="2">
        <v>23</v>
      </c>
      <c r="AF83" s="2">
        <v>23</v>
      </c>
      <c r="AG83" s="2">
        <v>24</v>
      </c>
      <c r="AH83" s="2">
        <v>22</v>
      </c>
      <c r="AI83" s="2">
        <v>23</v>
      </c>
      <c r="AJ83" s="2">
        <v>23</v>
      </c>
      <c r="AK83" s="2">
        <v>21</v>
      </c>
      <c r="AL83" s="2">
        <v>20</v>
      </c>
      <c r="AM83" s="2">
        <v>21</v>
      </c>
      <c r="AN83" s="2">
        <v>22</v>
      </c>
      <c r="AO83" s="2">
        <v>20</v>
      </c>
      <c r="AP83" s="2">
        <v>20</v>
      </c>
      <c r="AQ83" s="2">
        <v>20</v>
      </c>
      <c r="AR83" s="2">
        <v>20</v>
      </c>
      <c r="AS83" s="2">
        <v>22</v>
      </c>
      <c r="AT83" s="2">
        <v>21</v>
      </c>
      <c r="AU83" s="2">
        <v>21</v>
      </c>
      <c r="AV83" s="2">
        <v>21</v>
      </c>
      <c r="AW83" s="2">
        <v>21</v>
      </c>
      <c r="AX83" s="2">
        <v>21</v>
      </c>
      <c r="AY83" s="2">
        <v>19</v>
      </c>
      <c r="AZ83" s="2">
        <v>19</v>
      </c>
      <c r="BA83" s="25">
        <v>19</v>
      </c>
      <c r="BB83" s="25">
        <v>18</v>
      </c>
      <c r="BC83" s="25">
        <v>19</v>
      </c>
      <c r="BD83" s="25">
        <v>21</v>
      </c>
      <c r="BE83">
        <v>20</v>
      </c>
      <c r="BF83">
        <v>20</v>
      </c>
      <c r="BG83">
        <v>20</v>
      </c>
      <c r="BH83">
        <v>20</v>
      </c>
      <c r="BI83">
        <v>22</v>
      </c>
      <c r="BJ83">
        <v>21</v>
      </c>
      <c r="BK83">
        <v>21</v>
      </c>
      <c r="BL83">
        <v>22</v>
      </c>
      <c r="BM83" s="21"/>
    </row>
    <row r="84" spans="1:65" x14ac:dyDescent="0.2">
      <c r="A84">
        <v>48</v>
      </c>
      <c r="B84">
        <v>3</v>
      </c>
      <c r="C84" s="1">
        <v>483</v>
      </c>
      <c r="D84" t="s">
        <v>32</v>
      </c>
      <c r="E84" s="2"/>
      <c r="F84" s="2"/>
      <c r="G84" s="2"/>
      <c r="H84" s="2">
        <f t="shared" si="15"/>
        <v>3</v>
      </c>
      <c r="I84" s="2">
        <f t="shared" si="16"/>
        <v>3.5</v>
      </c>
      <c r="J84" s="2">
        <f t="shared" si="17"/>
        <v>3</v>
      </c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>
        <v>3</v>
      </c>
      <c r="AG84" s="2">
        <v>3</v>
      </c>
      <c r="AH84" s="2">
        <v>4</v>
      </c>
      <c r="AI84" s="2">
        <v>4</v>
      </c>
      <c r="AJ84" s="2">
        <v>3</v>
      </c>
      <c r="AK84" s="2"/>
      <c r="AL84" s="2">
        <v>3</v>
      </c>
      <c r="AM84" s="2">
        <v>3</v>
      </c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5"/>
      <c r="BB84" s="25"/>
      <c r="BC84" s="25"/>
      <c r="BD84" s="25"/>
      <c r="BM84" s="21"/>
    </row>
    <row r="85" spans="1:65" x14ac:dyDescent="0.2">
      <c r="A85">
        <v>48</v>
      </c>
      <c r="B85">
        <v>3</v>
      </c>
      <c r="C85" s="1">
        <v>484</v>
      </c>
      <c r="D85" t="s">
        <v>31</v>
      </c>
      <c r="E85" s="2">
        <f t="shared" si="12"/>
        <v>247</v>
      </c>
      <c r="F85" s="2">
        <f t="shared" si="13"/>
        <v>264.25</v>
      </c>
      <c r="G85" s="2">
        <f t="shared" si="14"/>
        <v>293.25</v>
      </c>
      <c r="H85" s="2">
        <f t="shared" si="15"/>
        <v>265.25</v>
      </c>
      <c r="I85" s="2">
        <f t="shared" si="16"/>
        <v>249.25</v>
      </c>
      <c r="J85" s="2">
        <f t="shared" si="17"/>
        <v>230</v>
      </c>
      <c r="K85" s="2">
        <f t="shared" si="18"/>
        <v>242.75</v>
      </c>
      <c r="L85" s="2">
        <f t="shared" si="19"/>
        <v>260</v>
      </c>
      <c r="M85" s="2">
        <f t="shared" si="20"/>
        <v>297.5</v>
      </c>
      <c r="N85" s="2">
        <f t="shared" si="21"/>
        <v>330</v>
      </c>
      <c r="O85" s="2">
        <f t="shared" si="22"/>
        <v>368</v>
      </c>
      <c r="P85" s="2">
        <f t="shared" si="23"/>
        <v>378</v>
      </c>
      <c r="Q85" s="2">
        <v>249</v>
      </c>
      <c r="R85" s="2">
        <v>242</v>
      </c>
      <c r="S85" s="2">
        <v>251</v>
      </c>
      <c r="T85" s="2">
        <v>246</v>
      </c>
      <c r="U85" s="2">
        <v>259</v>
      </c>
      <c r="V85" s="2">
        <v>263</v>
      </c>
      <c r="W85" s="2">
        <v>265</v>
      </c>
      <c r="X85" s="2">
        <v>270</v>
      </c>
      <c r="Y85" s="2">
        <v>296</v>
      </c>
      <c r="Z85" s="2">
        <v>292</v>
      </c>
      <c r="AA85" s="2">
        <v>293</v>
      </c>
      <c r="AB85" s="2">
        <v>292</v>
      </c>
      <c r="AC85" s="2">
        <v>265</v>
      </c>
      <c r="AD85" s="2">
        <v>265</v>
      </c>
      <c r="AE85" s="2">
        <v>267</v>
      </c>
      <c r="AF85" s="2">
        <v>264</v>
      </c>
      <c r="AG85" s="2">
        <v>257</v>
      </c>
      <c r="AH85" s="2">
        <v>250</v>
      </c>
      <c r="AI85" s="2">
        <v>250</v>
      </c>
      <c r="AJ85" s="2">
        <v>240</v>
      </c>
      <c r="AK85" s="2">
        <v>229</v>
      </c>
      <c r="AL85" s="2">
        <v>229</v>
      </c>
      <c r="AM85" s="2">
        <v>228</v>
      </c>
      <c r="AN85" s="2">
        <v>234</v>
      </c>
      <c r="AO85" s="2">
        <v>243</v>
      </c>
      <c r="AP85" s="2">
        <v>240</v>
      </c>
      <c r="AQ85" s="2">
        <v>243</v>
      </c>
      <c r="AR85" s="2">
        <v>245</v>
      </c>
      <c r="AS85" s="2">
        <v>248</v>
      </c>
      <c r="AT85" s="2">
        <v>257</v>
      </c>
      <c r="AU85" s="2">
        <v>265</v>
      </c>
      <c r="AV85" s="2">
        <v>270</v>
      </c>
      <c r="AW85" s="2">
        <v>284</v>
      </c>
      <c r="AX85" s="2">
        <v>295</v>
      </c>
      <c r="AY85" s="2">
        <v>305</v>
      </c>
      <c r="AZ85" s="2">
        <v>306</v>
      </c>
      <c r="BA85" s="25">
        <v>319</v>
      </c>
      <c r="BB85" s="25">
        <v>330</v>
      </c>
      <c r="BC85" s="25">
        <v>333</v>
      </c>
      <c r="BD85" s="25">
        <v>338</v>
      </c>
      <c r="BE85">
        <v>348</v>
      </c>
      <c r="BF85">
        <v>366</v>
      </c>
      <c r="BG85">
        <v>376</v>
      </c>
      <c r="BH85">
        <v>382</v>
      </c>
      <c r="BI85">
        <v>378</v>
      </c>
      <c r="BJ85">
        <v>380</v>
      </c>
      <c r="BK85">
        <v>386</v>
      </c>
      <c r="BL85">
        <v>368</v>
      </c>
      <c r="BM85" s="21"/>
    </row>
    <row r="86" spans="1:65" x14ac:dyDescent="0.2">
      <c r="A86">
        <v>48</v>
      </c>
      <c r="B86">
        <v>3</v>
      </c>
      <c r="C86" s="1">
        <v>485</v>
      </c>
      <c r="D86" t="s">
        <v>30</v>
      </c>
      <c r="E86" s="2">
        <f t="shared" si="12"/>
        <v>45.25</v>
      </c>
      <c r="F86" s="2">
        <f t="shared" si="13"/>
        <v>44.75</v>
      </c>
      <c r="G86" s="2">
        <f t="shared" si="14"/>
        <v>48</v>
      </c>
      <c r="H86" s="2">
        <f t="shared" si="15"/>
        <v>46.75</v>
      </c>
      <c r="I86" s="2">
        <f t="shared" si="16"/>
        <v>44.75</v>
      </c>
      <c r="J86" s="2">
        <f t="shared" si="17"/>
        <v>45.5</v>
      </c>
      <c r="K86" s="2">
        <f t="shared" si="18"/>
        <v>50.25</v>
      </c>
      <c r="L86" s="2">
        <f t="shared" si="19"/>
        <v>54.5</v>
      </c>
      <c r="M86" s="2">
        <f t="shared" si="20"/>
        <v>56.75</v>
      </c>
      <c r="N86" s="2">
        <f t="shared" si="21"/>
        <v>59</v>
      </c>
      <c r="O86" s="2">
        <f t="shared" si="22"/>
        <v>64.25</v>
      </c>
      <c r="P86" s="2">
        <f t="shared" si="23"/>
        <v>68</v>
      </c>
      <c r="Q86" s="2">
        <v>44</v>
      </c>
      <c r="R86" s="2">
        <v>44</v>
      </c>
      <c r="S86" s="2">
        <v>46</v>
      </c>
      <c r="T86" s="2">
        <v>47</v>
      </c>
      <c r="U86" s="2">
        <v>45</v>
      </c>
      <c r="V86" s="2">
        <v>45</v>
      </c>
      <c r="W86" s="2">
        <v>46</v>
      </c>
      <c r="X86" s="2">
        <v>43</v>
      </c>
      <c r="Y86" s="2">
        <v>48</v>
      </c>
      <c r="Z86" s="2">
        <v>47</v>
      </c>
      <c r="AA86" s="2">
        <v>48</v>
      </c>
      <c r="AB86" s="2">
        <v>49</v>
      </c>
      <c r="AC86" s="2">
        <v>46</v>
      </c>
      <c r="AD86" s="2">
        <v>47</v>
      </c>
      <c r="AE86" s="2">
        <v>48</v>
      </c>
      <c r="AF86" s="2">
        <v>46</v>
      </c>
      <c r="AG86" s="2">
        <v>45</v>
      </c>
      <c r="AH86" s="2">
        <v>44</v>
      </c>
      <c r="AI86" s="2">
        <v>44</v>
      </c>
      <c r="AJ86" s="2">
        <v>46</v>
      </c>
      <c r="AK86" s="2">
        <v>46</v>
      </c>
      <c r="AL86" s="2">
        <v>46</v>
      </c>
      <c r="AM86" s="2">
        <v>44</v>
      </c>
      <c r="AN86" s="2">
        <v>46</v>
      </c>
      <c r="AO86" s="2">
        <v>47</v>
      </c>
      <c r="AP86" s="2">
        <v>52</v>
      </c>
      <c r="AQ86" s="2">
        <v>51</v>
      </c>
      <c r="AR86" s="2">
        <v>51</v>
      </c>
      <c r="AS86" s="2">
        <v>54</v>
      </c>
      <c r="AT86" s="2">
        <v>53</v>
      </c>
      <c r="AU86" s="2">
        <v>55</v>
      </c>
      <c r="AV86" s="2">
        <v>56</v>
      </c>
      <c r="AW86" s="2">
        <v>58</v>
      </c>
      <c r="AX86" s="2">
        <v>55</v>
      </c>
      <c r="AY86" s="2">
        <v>57</v>
      </c>
      <c r="AZ86" s="2">
        <v>57</v>
      </c>
      <c r="BA86" s="25">
        <v>56</v>
      </c>
      <c r="BB86" s="25">
        <v>58</v>
      </c>
      <c r="BC86" s="25">
        <v>56</v>
      </c>
      <c r="BD86" s="25">
        <v>66</v>
      </c>
      <c r="BE86">
        <v>65</v>
      </c>
      <c r="BF86">
        <v>62</v>
      </c>
      <c r="BG86">
        <v>65</v>
      </c>
      <c r="BH86">
        <v>65</v>
      </c>
      <c r="BI86">
        <v>67</v>
      </c>
      <c r="BJ86">
        <v>64</v>
      </c>
      <c r="BK86">
        <v>70</v>
      </c>
      <c r="BL86">
        <v>71</v>
      </c>
      <c r="BM86" s="21"/>
    </row>
    <row r="87" spans="1:65" x14ac:dyDescent="0.2">
      <c r="A87">
        <v>48</v>
      </c>
      <c r="B87">
        <v>3</v>
      </c>
      <c r="C87" s="1">
        <v>486</v>
      </c>
      <c r="D87" t="s">
        <v>29</v>
      </c>
      <c r="E87" s="2">
        <f t="shared" si="12"/>
        <v>6</v>
      </c>
      <c r="F87" s="2">
        <f t="shared" si="13"/>
        <v>8</v>
      </c>
      <c r="G87" s="2">
        <f t="shared" si="14"/>
        <v>7.75</v>
      </c>
      <c r="H87" s="2">
        <f t="shared" si="15"/>
        <v>7</v>
      </c>
      <c r="I87" s="2">
        <f t="shared" si="16"/>
        <v>8</v>
      </c>
      <c r="J87" s="2">
        <f t="shared" si="17"/>
        <v>8.75</v>
      </c>
      <c r="K87" s="2">
        <f t="shared" si="18"/>
        <v>10.75</v>
      </c>
      <c r="L87" s="2">
        <f t="shared" si="19"/>
        <v>12.5</v>
      </c>
      <c r="M87" s="2">
        <f t="shared" si="20"/>
        <v>13.75</v>
      </c>
      <c r="N87" s="2">
        <f t="shared" si="21"/>
        <v>14</v>
      </c>
      <c r="O87" s="2">
        <f t="shared" si="22"/>
        <v>14</v>
      </c>
      <c r="P87" s="2">
        <f t="shared" si="23"/>
        <v>17</v>
      </c>
      <c r="Q87" s="2">
        <v>6</v>
      </c>
      <c r="R87" s="2">
        <v>6</v>
      </c>
      <c r="S87" s="2">
        <v>6</v>
      </c>
      <c r="T87" s="2">
        <v>6</v>
      </c>
      <c r="U87" s="2">
        <v>8</v>
      </c>
      <c r="V87" s="2">
        <v>8</v>
      </c>
      <c r="W87" s="2">
        <v>8</v>
      </c>
      <c r="X87" s="2">
        <v>8</v>
      </c>
      <c r="Y87" s="2">
        <v>8</v>
      </c>
      <c r="Z87" s="2">
        <v>7</v>
      </c>
      <c r="AA87" s="2">
        <v>8</v>
      </c>
      <c r="AB87" s="2">
        <v>8</v>
      </c>
      <c r="AC87" s="2">
        <v>7</v>
      </c>
      <c r="AD87" s="2">
        <v>7</v>
      </c>
      <c r="AE87" s="2">
        <v>7</v>
      </c>
      <c r="AF87" s="2">
        <v>7</v>
      </c>
      <c r="AG87" s="2">
        <v>8</v>
      </c>
      <c r="AH87" s="2">
        <v>8</v>
      </c>
      <c r="AI87" s="2">
        <v>8</v>
      </c>
      <c r="AJ87" s="2">
        <v>8</v>
      </c>
      <c r="AK87" s="2">
        <v>8</v>
      </c>
      <c r="AL87" s="2">
        <v>8</v>
      </c>
      <c r="AM87" s="2">
        <v>9</v>
      </c>
      <c r="AN87" s="2">
        <v>10</v>
      </c>
      <c r="AO87" s="2">
        <v>10</v>
      </c>
      <c r="AP87" s="2">
        <v>11</v>
      </c>
      <c r="AQ87" s="2">
        <v>11</v>
      </c>
      <c r="AR87" s="2">
        <v>11</v>
      </c>
      <c r="AS87" s="2">
        <v>11</v>
      </c>
      <c r="AT87" s="2">
        <v>13</v>
      </c>
      <c r="AU87" s="2">
        <v>13</v>
      </c>
      <c r="AV87" s="2">
        <v>13</v>
      </c>
      <c r="AW87" s="2">
        <v>13</v>
      </c>
      <c r="AX87" s="2">
        <v>14</v>
      </c>
      <c r="AY87" s="2">
        <v>14</v>
      </c>
      <c r="AZ87" s="2">
        <v>14</v>
      </c>
      <c r="BA87" s="25">
        <v>14</v>
      </c>
      <c r="BB87" s="25">
        <v>14</v>
      </c>
      <c r="BC87" s="25">
        <v>14</v>
      </c>
      <c r="BD87" s="25">
        <v>14</v>
      </c>
      <c r="BE87">
        <v>14</v>
      </c>
      <c r="BF87">
        <v>14</v>
      </c>
      <c r="BG87">
        <v>14</v>
      </c>
      <c r="BH87">
        <v>14</v>
      </c>
      <c r="BI87">
        <v>16</v>
      </c>
      <c r="BJ87">
        <v>17</v>
      </c>
      <c r="BK87">
        <v>17</v>
      </c>
      <c r="BL87">
        <v>18</v>
      </c>
      <c r="BM87" s="21"/>
    </row>
    <row r="88" spans="1:65" x14ac:dyDescent="0.2">
      <c r="A88">
        <v>48</v>
      </c>
      <c r="B88">
        <v>3</v>
      </c>
      <c r="C88" s="1">
        <v>487</v>
      </c>
      <c r="D88" t="s">
        <v>28</v>
      </c>
      <c r="E88" s="2">
        <f t="shared" si="12"/>
        <v>6.25</v>
      </c>
      <c r="F88" s="2">
        <f t="shared" si="13"/>
        <v>8</v>
      </c>
      <c r="G88" s="2">
        <f t="shared" si="14"/>
        <v>6.25</v>
      </c>
      <c r="H88" s="2">
        <f t="shared" si="15"/>
        <v>6.5</v>
      </c>
      <c r="I88" s="2">
        <f t="shared" si="16"/>
        <v>5.75</v>
      </c>
      <c r="J88" s="2">
        <f t="shared" si="17"/>
        <v>6</v>
      </c>
      <c r="K88" s="2">
        <f t="shared" si="18"/>
        <v>5.25</v>
      </c>
      <c r="L88" s="2">
        <f t="shared" si="19"/>
        <v>6</v>
      </c>
      <c r="M88" s="2">
        <f t="shared" si="20"/>
        <v>7</v>
      </c>
      <c r="N88" s="2">
        <f t="shared" si="21"/>
        <v>8.75</v>
      </c>
      <c r="O88" s="2">
        <f t="shared" si="22"/>
        <v>11</v>
      </c>
      <c r="P88" s="2">
        <f t="shared" si="23"/>
        <v>11.5</v>
      </c>
      <c r="Q88" s="2">
        <v>5</v>
      </c>
      <c r="R88" s="2">
        <v>6</v>
      </c>
      <c r="S88" s="2">
        <v>7</v>
      </c>
      <c r="T88" s="2">
        <v>7</v>
      </c>
      <c r="U88" s="2">
        <v>8</v>
      </c>
      <c r="V88" s="2">
        <v>8</v>
      </c>
      <c r="W88" s="2">
        <v>8</v>
      </c>
      <c r="X88" s="2">
        <v>8</v>
      </c>
      <c r="Y88" s="2">
        <v>6</v>
      </c>
      <c r="Z88" s="2">
        <v>6</v>
      </c>
      <c r="AA88" s="2">
        <v>6</v>
      </c>
      <c r="AB88" s="2">
        <v>7</v>
      </c>
      <c r="AC88" s="2">
        <v>7</v>
      </c>
      <c r="AD88" s="2">
        <v>7</v>
      </c>
      <c r="AE88" s="2">
        <v>6</v>
      </c>
      <c r="AF88" s="2">
        <v>6</v>
      </c>
      <c r="AG88" s="2">
        <v>6</v>
      </c>
      <c r="AH88" s="2">
        <v>6</v>
      </c>
      <c r="AI88" s="2">
        <v>6</v>
      </c>
      <c r="AJ88" s="2">
        <v>5</v>
      </c>
      <c r="AK88" s="2">
        <v>6</v>
      </c>
      <c r="AL88" s="2">
        <v>6</v>
      </c>
      <c r="AM88" s="2">
        <v>6</v>
      </c>
      <c r="AN88" s="2">
        <v>6</v>
      </c>
      <c r="AO88" s="2">
        <v>5</v>
      </c>
      <c r="AP88" s="2">
        <v>5</v>
      </c>
      <c r="AQ88" s="2">
        <v>5</v>
      </c>
      <c r="AR88" s="2">
        <v>6</v>
      </c>
      <c r="AS88" s="2">
        <v>5</v>
      </c>
      <c r="AT88" s="2">
        <v>5</v>
      </c>
      <c r="AU88" s="2">
        <v>7</v>
      </c>
      <c r="AV88" s="2">
        <v>7</v>
      </c>
      <c r="AW88" s="2">
        <v>7</v>
      </c>
      <c r="AX88" s="2">
        <v>7</v>
      </c>
      <c r="AY88" s="2">
        <v>7</v>
      </c>
      <c r="AZ88" s="2">
        <v>7</v>
      </c>
      <c r="BA88" s="25">
        <v>8</v>
      </c>
      <c r="BB88" s="25">
        <v>9</v>
      </c>
      <c r="BC88" s="25">
        <v>9</v>
      </c>
      <c r="BD88" s="25">
        <v>9</v>
      </c>
      <c r="BE88">
        <v>10</v>
      </c>
      <c r="BF88">
        <v>10</v>
      </c>
      <c r="BG88">
        <v>12</v>
      </c>
      <c r="BH88">
        <v>12</v>
      </c>
      <c r="BI88">
        <v>13</v>
      </c>
      <c r="BJ88">
        <v>12</v>
      </c>
      <c r="BK88">
        <v>11</v>
      </c>
      <c r="BL88">
        <v>10</v>
      </c>
      <c r="BM88" s="21"/>
    </row>
    <row r="89" spans="1:65" x14ac:dyDescent="0.2">
      <c r="A89">
        <v>48</v>
      </c>
      <c r="B89">
        <v>3</v>
      </c>
      <c r="C89" s="1">
        <v>488</v>
      </c>
      <c r="D89" t="s">
        <v>27</v>
      </c>
      <c r="E89" s="2">
        <f t="shared" si="12"/>
        <v>101.25</v>
      </c>
      <c r="F89" s="2">
        <f t="shared" si="13"/>
        <v>102.25</v>
      </c>
      <c r="G89" s="2">
        <f t="shared" si="14"/>
        <v>110.25</v>
      </c>
      <c r="H89" s="2">
        <f t="shared" si="15"/>
        <v>123.5</v>
      </c>
      <c r="I89" s="2">
        <f t="shared" si="16"/>
        <v>126.5</v>
      </c>
      <c r="J89" s="2">
        <f t="shared" si="17"/>
        <v>140</v>
      </c>
      <c r="K89" s="2">
        <f t="shared" si="18"/>
        <v>142.5</v>
      </c>
      <c r="L89" s="2">
        <f t="shared" si="19"/>
        <v>150.25</v>
      </c>
      <c r="M89" s="2">
        <f t="shared" si="20"/>
        <v>157</v>
      </c>
      <c r="N89" s="2">
        <f t="shared" si="21"/>
        <v>164.5</v>
      </c>
      <c r="O89" s="2">
        <f t="shared" si="22"/>
        <v>171</v>
      </c>
      <c r="P89" s="2">
        <f t="shared" si="23"/>
        <v>182.25</v>
      </c>
      <c r="Q89" s="2">
        <v>102</v>
      </c>
      <c r="R89" s="2">
        <v>102</v>
      </c>
      <c r="S89" s="2">
        <v>101</v>
      </c>
      <c r="T89" s="2">
        <v>100</v>
      </c>
      <c r="U89" s="2">
        <v>102</v>
      </c>
      <c r="V89" s="2">
        <v>100</v>
      </c>
      <c r="W89" s="2">
        <v>102</v>
      </c>
      <c r="X89" s="2">
        <v>105</v>
      </c>
      <c r="Y89" s="2">
        <v>109</v>
      </c>
      <c r="Z89" s="2">
        <v>109</v>
      </c>
      <c r="AA89" s="2">
        <v>112</v>
      </c>
      <c r="AB89" s="2">
        <v>111</v>
      </c>
      <c r="AC89" s="2">
        <v>119</v>
      </c>
      <c r="AD89" s="2">
        <v>124</v>
      </c>
      <c r="AE89" s="2">
        <v>124</v>
      </c>
      <c r="AF89" s="2">
        <v>127</v>
      </c>
      <c r="AG89" s="2">
        <v>126</v>
      </c>
      <c r="AH89" s="2">
        <v>125</v>
      </c>
      <c r="AI89" s="2">
        <v>125</v>
      </c>
      <c r="AJ89" s="2">
        <v>130</v>
      </c>
      <c r="AK89" s="2">
        <v>140</v>
      </c>
      <c r="AL89" s="2">
        <v>139</v>
      </c>
      <c r="AM89" s="2">
        <v>140</v>
      </c>
      <c r="AN89" s="2">
        <v>141</v>
      </c>
      <c r="AO89" s="2">
        <v>142</v>
      </c>
      <c r="AP89" s="2">
        <v>140</v>
      </c>
      <c r="AQ89" s="2">
        <v>143</v>
      </c>
      <c r="AR89" s="2">
        <v>145</v>
      </c>
      <c r="AS89" s="2">
        <v>149</v>
      </c>
      <c r="AT89" s="2">
        <v>144</v>
      </c>
      <c r="AU89" s="2">
        <v>153</v>
      </c>
      <c r="AV89" s="2">
        <v>155</v>
      </c>
      <c r="AW89" s="2">
        <v>159</v>
      </c>
      <c r="AX89" s="2">
        <v>159</v>
      </c>
      <c r="AY89" s="2">
        <v>156</v>
      </c>
      <c r="AZ89" s="2">
        <v>154</v>
      </c>
      <c r="BA89" s="25">
        <v>161</v>
      </c>
      <c r="BB89" s="25">
        <v>160</v>
      </c>
      <c r="BC89" s="25">
        <v>167</v>
      </c>
      <c r="BD89" s="25">
        <v>170</v>
      </c>
      <c r="BE89">
        <v>173</v>
      </c>
      <c r="BF89">
        <v>166</v>
      </c>
      <c r="BG89">
        <v>171</v>
      </c>
      <c r="BH89">
        <v>174</v>
      </c>
      <c r="BI89">
        <v>180</v>
      </c>
      <c r="BJ89">
        <v>179</v>
      </c>
      <c r="BK89">
        <v>184</v>
      </c>
      <c r="BL89">
        <v>186</v>
      </c>
      <c r="BM89" s="21"/>
    </row>
    <row r="90" spans="1:65" x14ac:dyDescent="0.2">
      <c r="A90">
        <v>48</v>
      </c>
      <c r="B90">
        <v>3</v>
      </c>
      <c r="C90" s="1">
        <v>492</v>
      </c>
      <c r="D90" t="s">
        <v>26</v>
      </c>
      <c r="E90" s="2">
        <f t="shared" si="12"/>
        <v>62.25</v>
      </c>
      <c r="F90" s="2">
        <f t="shared" si="13"/>
        <v>60.25</v>
      </c>
      <c r="G90" s="2">
        <f t="shared" si="14"/>
        <v>64</v>
      </c>
      <c r="H90" s="2">
        <f t="shared" si="15"/>
        <v>71.75</v>
      </c>
      <c r="I90" s="2">
        <f t="shared" si="16"/>
        <v>75</v>
      </c>
      <c r="J90" s="2">
        <f t="shared" si="17"/>
        <v>76.5</v>
      </c>
      <c r="K90" s="2">
        <f t="shared" si="18"/>
        <v>77</v>
      </c>
      <c r="L90" s="2">
        <f t="shared" si="19"/>
        <v>71.25</v>
      </c>
      <c r="M90" s="2">
        <f t="shared" si="20"/>
        <v>74</v>
      </c>
      <c r="N90" s="2">
        <f t="shared" si="21"/>
        <v>78.5</v>
      </c>
      <c r="O90" s="2">
        <f t="shared" si="22"/>
        <v>85</v>
      </c>
      <c r="P90" s="2">
        <f t="shared" si="23"/>
        <v>89</v>
      </c>
      <c r="Q90" s="2">
        <v>65</v>
      </c>
      <c r="R90" s="2">
        <v>61</v>
      </c>
      <c r="S90" s="2">
        <v>62</v>
      </c>
      <c r="T90" s="2">
        <v>61</v>
      </c>
      <c r="U90" s="2">
        <v>60</v>
      </c>
      <c r="V90" s="2">
        <v>62</v>
      </c>
      <c r="W90" s="2">
        <v>60</v>
      </c>
      <c r="X90" s="2">
        <v>59</v>
      </c>
      <c r="Y90" s="2">
        <v>64</v>
      </c>
      <c r="Z90" s="2">
        <v>65</v>
      </c>
      <c r="AA90" s="2">
        <v>65</v>
      </c>
      <c r="AB90" s="2">
        <v>62</v>
      </c>
      <c r="AC90" s="2">
        <v>64</v>
      </c>
      <c r="AD90" s="2">
        <v>71</v>
      </c>
      <c r="AE90" s="2">
        <v>75</v>
      </c>
      <c r="AF90" s="2">
        <v>77</v>
      </c>
      <c r="AG90" s="2">
        <v>77</v>
      </c>
      <c r="AH90" s="2">
        <v>74</v>
      </c>
      <c r="AI90" s="2">
        <v>74</v>
      </c>
      <c r="AJ90" s="2">
        <v>75</v>
      </c>
      <c r="AK90" s="2">
        <v>78</v>
      </c>
      <c r="AL90" s="2">
        <v>76</v>
      </c>
      <c r="AM90" s="2">
        <v>75</v>
      </c>
      <c r="AN90" s="2">
        <v>77</v>
      </c>
      <c r="AO90" s="2">
        <v>79</v>
      </c>
      <c r="AP90" s="2">
        <v>80</v>
      </c>
      <c r="AQ90" s="2">
        <v>75</v>
      </c>
      <c r="AR90" s="2">
        <v>74</v>
      </c>
      <c r="AS90" s="2">
        <v>74</v>
      </c>
      <c r="AT90" s="2">
        <v>71</v>
      </c>
      <c r="AU90" s="2">
        <v>69</v>
      </c>
      <c r="AV90" s="2">
        <v>71</v>
      </c>
      <c r="AW90" s="2">
        <v>73</v>
      </c>
      <c r="AX90" s="2">
        <v>75</v>
      </c>
      <c r="AY90" s="2">
        <v>74</v>
      </c>
      <c r="AZ90" s="2">
        <v>74</v>
      </c>
      <c r="BA90" s="25">
        <v>76</v>
      </c>
      <c r="BB90" s="25">
        <v>82</v>
      </c>
      <c r="BC90" s="25">
        <v>80</v>
      </c>
      <c r="BD90" s="25">
        <v>76</v>
      </c>
      <c r="BE90">
        <v>84</v>
      </c>
      <c r="BF90">
        <v>86</v>
      </c>
      <c r="BG90">
        <v>85</v>
      </c>
      <c r="BH90">
        <v>85</v>
      </c>
      <c r="BI90">
        <v>88</v>
      </c>
      <c r="BJ90">
        <v>89</v>
      </c>
      <c r="BK90">
        <v>90</v>
      </c>
      <c r="BL90">
        <v>89</v>
      </c>
      <c r="BM90" s="21"/>
    </row>
    <row r="91" spans="1:65" x14ac:dyDescent="0.2">
      <c r="A91">
        <v>48</v>
      </c>
      <c r="B91">
        <v>3</v>
      </c>
      <c r="C91" s="1">
        <v>493</v>
      </c>
      <c r="D91" t="s">
        <v>25</v>
      </c>
      <c r="E91" s="2">
        <f t="shared" si="12"/>
        <v>39.5</v>
      </c>
      <c r="F91" s="2">
        <f t="shared" si="13"/>
        <v>48</v>
      </c>
      <c r="G91" s="2">
        <f t="shared" si="14"/>
        <v>51.25</v>
      </c>
      <c r="H91" s="2">
        <f t="shared" si="15"/>
        <v>63.75</v>
      </c>
      <c r="I91" s="2">
        <f t="shared" si="16"/>
        <v>52.5</v>
      </c>
      <c r="J91" s="2">
        <f t="shared" si="17"/>
        <v>50.25</v>
      </c>
      <c r="K91" s="2">
        <f t="shared" si="18"/>
        <v>47</v>
      </c>
      <c r="L91" s="2">
        <f t="shared" si="19"/>
        <v>48</v>
      </c>
      <c r="M91" s="2">
        <f t="shared" si="20"/>
        <v>46.25</v>
      </c>
      <c r="N91" s="2">
        <f t="shared" si="21"/>
        <v>46</v>
      </c>
      <c r="O91" s="2">
        <f t="shared" si="22"/>
        <v>45.75</v>
      </c>
      <c r="P91" s="2">
        <f t="shared" si="23"/>
        <v>50.25</v>
      </c>
      <c r="Q91" s="2">
        <v>37</v>
      </c>
      <c r="R91" s="2">
        <v>38</v>
      </c>
      <c r="S91" s="2">
        <v>40</v>
      </c>
      <c r="T91" s="2">
        <v>43</v>
      </c>
      <c r="U91" s="2">
        <v>46</v>
      </c>
      <c r="V91" s="2">
        <v>47</v>
      </c>
      <c r="W91" s="2">
        <v>49</v>
      </c>
      <c r="X91" s="2">
        <v>50</v>
      </c>
      <c r="Y91" s="2">
        <v>52</v>
      </c>
      <c r="Z91" s="2">
        <v>52</v>
      </c>
      <c r="AA91" s="2">
        <v>51</v>
      </c>
      <c r="AB91" s="2">
        <v>50</v>
      </c>
      <c r="AC91" s="2">
        <v>48</v>
      </c>
      <c r="AD91" s="2">
        <v>69</v>
      </c>
      <c r="AE91" s="2">
        <v>69</v>
      </c>
      <c r="AF91" s="2">
        <v>69</v>
      </c>
      <c r="AG91" s="2">
        <v>53</v>
      </c>
      <c r="AH91" s="2">
        <v>52</v>
      </c>
      <c r="AI91" s="2">
        <v>53</v>
      </c>
      <c r="AJ91" s="2">
        <v>52</v>
      </c>
      <c r="AK91" s="2">
        <v>52</v>
      </c>
      <c r="AL91" s="2">
        <v>51</v>
      </c>
      <c r="AM91" s="2">
        <v>49</v>
      </c>
      <c r="AN91" s="2">
        <v>49</v>
      </c>
      <c r="AO91" s="2">
        <v>48</v>
      </c>
      <c r="AP91" s="2">
        <v>45</v>
      </c>
      <c r="AQ91" s="2">
        <v>49</v>
      </c>
      <c r="AR91" s="2">
        <v>46</v>
      </c>
      <c r="AS91" s="2">
        <v>48</v>
      </c>
      <c r="AT91" s="2">
        <v>48</v>
      </c>
      <c r="AU91" s="2">
        <v>48</v>
      </c>
      <c r="AV91" s="2">
        <v>48</v>
      </c>
      <c r="AW91" s="2">
        <v>48</v>
      </c>
      <c r="AX91" s="2">
        <v>44</v>
      </c>
      <c r="AY91" s="2">
        <v>46</v>
      </c>
      <c r="AZ91" s="2">
        <v>47</v>
      </c>
      <c r="BA91" s="25">
        <v>46</v>
      </c>
      <c r="BB91" s="25">
        <v>46</v>
      </c>
      <c r="BC91" s="25">
        <v>48</v>
      </c>
      <c r="BD91" s="25">
        <v>44</v>
      </c>
      <c r="BE91">
        <v>42</v>
      </c>
      <c r="BF91">
        <v>43</v>
      </c>
      <c r="BG91">
        <v>49</v>
      </c>
      <c r="BH91">
        <v>49</v>
      </c>
      <c r="BI91">
        <v>48</v>
      </c>
      <c r="BJ91">
        <v>48</v>
      </c>
      <c r="BK91">
        <v>52</v>
      </c>
      <c r="BL91">
        <v>53</v>
      </c>
      <c r="BM91" s="21"/>
    </row>
    <row r="92" spans="1:65" x14ac:dyDescent="0.2">
      <c r="A92">
        <v>22</v>
      </c>
      <c r="B92">
        <v>2</v>
      </c>
      <c r="C92" s="1">
        <v>22</v>
      </c>
      <c r="D92" s="3" t="s">
        <v>23</v>
      </c>
      <c r="E92" s="2">
        <f t="shared" si="12"/>
        <v>122.5</v>
      </c>
      <c r="F92" s="2">
        <f t="shared" si="13"/>
        <v>125.75</v>
      </c>
      <c r="G92" s="2">
        <f t="shared" si="14"/>
        <v>139.5</v>
      </c>
      <c r="H92" s="2">
        <f t="shared" si="15"/>
        <v>146.5</v>
      </c>
      <c r="I92" s="2">
        <f t="shared" si="16"/>
        <v>149.5</v>
      </c>
      <c r="J92" s="2">
        <f t="shared" si="17"/>
        <v>151</v>
      </c>
      <c r="K92" s="2">
        <f t="shared" si="18"/>
        <v>149.5</v>
      </c>
      <c r="L92" s="2">
        <f t="shared" si="19"/>
        <v>148.75</v>
      </c>
      <c r="M92" s="2">
        <f t="shared" si="20"/>
        <v>145.25</v>
      </c>
      <c r="N92" s="2">
        <f t="shared" si="21"/>
        <v>145</v>
      </c>
      <c r="O92" s="2">
        <f t="shared" si="22"/>
        <v>143</v>
      </c>
      <c r="P92" s="2">
        <f t="shared" si="23"/>
        <v>141</v>
      </c>
      <c r="Q92" s="2">
        <v>124</v>
      </c>
      <c r="R92" s="2">
        <v>122</v>
      </c>
      <c r="S92" s="2">
        <v>122</v>
      </c>
      <c r="T92" s="2">
        <v>122</v>
      </c>
      <c r="U92" s="2">
        <v>124</v>
      </c>
      <c r="V92" s="2">
        <v>125</v>
      </c>
      <c r="W92" s="2">
        <v>126</v>
      </c>
      <c r="X92" s="2">
        <v>128</v>
      </c>
      <c r="Y92" s="2">
        <v>134</v>
      </c>
      <c r="Z92" s="2">
        <v>139</v>
      </c>
      <c r="AA92" s="2">
        <v>142</v>
      </c>
      <c r="AB92" s="2">
        <v>143</v>
      </c>
      <c r="AC92" s="2">
        <v>144</v>
      </c>
      <c r="AD92" s="2">
        <v>146</v>
      </c>
      <c r="AE92" s="2">
        <v>147</v>
      </c>
      <c r="AF92" s="2">
        <v>149</v>
      </c>
      <c r="AG92" s="2">
        <v>148</v>
      </c>
      <c r="AH92" s="2">
        <v>150</v>
      </c>
      <c r="AI92" s="2">
        <v>149</v>
      </c>
      <c r="AJ92" s="2">
        <v>151</v>
      </c>
      <c r="AK92" s="2">
        <v>150</v>
      </c>
      <c r="AL92" s="2">
        <v>151</v>
      </c>
      <c r="AM92" s="2">
        <v>151</v>
      </c>
      <c r="AN92" s="2">
        <v>152</v>
      </c>
      <c r="AO92" s="2">
        <v>149</v>
      </c>
      <c r="AP92" s="2">
        <v>148</v>
      </c>
      <c r="AQ92" s="2">
        <v>151</v>
      </c>
      <c r="AR92" s="2">
        <v>150</v>
      </c>
      <c r="AS92" s="2">
        <v>152</v>
      </c>
      <c r="AT92" s="2">
        <v>150</v>
      </c>
      <c r="AU92" s="2">
        <v>147</v>
      </c>
      <c r="AV92" s="2">
        <v>146</v>
      </c>
      <c r="AW92" s="2">
        <v>145</v>
      </c>
      <c r="AX92" s="2">
        <v>144</v>
      </c>
      <c r="AY92" s="2">
        <v>146</v>
      </c>
      <c r="AZ92" s="2">
        <v>146</v>
      </c>
      <c r="BA92" s="25">
        <v>146</v>
      </c>
      <c r="BB92" s="25">
        <v>146</v>
      </c>
      <c r="BC92" s="25">
        <v>143</v>
      </c>
      <c r="BD92" s="25">
        <v>145</v>
      </c>
      <c r="BE92">
        <v>142</v>
      </c>
      <c r="BF92">
        <v>144</v>
      </c>
      <c r="BG92">
        <v>143</v>
      </c>
      <c r="BH92">
        <v>143</v>
      </c>
      <c r="BI92">
        <v>142</v>
      </c>
      <c r="BJ92">
        <v>141</v>
      </c>
      <c r="BK92">
        <v>141</v>
      </c>
      <c r="BL92">
        <v>140</v>
      </c>
      <c r="BM92" s="21"/>
    </row>
    <row r="93" spans="1:65" x14ac:dyDescent="0.2">
      <c r="A93">
        <v>22</v>
      </c>
      <c r="B93">
        <v>4</v>
      </c>
      <c r="C93" s="1">
        <v>2211</v>
      </c>
      <c r="D93" t="s">
        <v>132</v>
      </c>
      <c r="E93" s="2">
        <f t="shared" si="12"/>
        <v>28.5</v>
      </c>
      <c r="F93" s="2">
        <f t="shared" si="13"/>
        <v>32</v>
      </c>
      <c r="G93" s="2">
        <f t="shared" si="14"/>
        <v>40</v>
      </c>
      <c r="H93" s="2">
        <f t="shared" si="15"/>
        <v>46</v>
      </c>
      <c r="I93" s="2">
        <f t="shared" si="16"/>
        <v>48</v>
      </c>
      <c r="J93" s="2">
        <f t="shared" si="17"/>
        <v>48.75</v>
      </c>
      <c r="K93" s="2">
        <f t="shared" si="18"/>
        <v>48.5</v>
      </c>
      <c r="L93" s="2">
        <f t="shared" si="19"/>
        <v>44.5</v>
      </c>
      <c r="M93" s="2">
        <f t="shared" si="20"/>
        <v>43</v>
      </c>
      <c r="N93" s="2">
        <f t="shared" si="21"/>
        <v>43.75</v>
      </c>
      <c r="O93" s="2">
        <f t="shared" si="22"/>
        <v>43.5</v>
      </c>
      <c r="P93" s="2">
        <f t="shared" si="23"/>
        <v>45.25</v>
      </c>
      <c r="Q93" s="2">
        <v>31</v>
      </c>
      <c r="R93" s="2">
        <v>28</v>
      </c>
      <c r="S93" s="2">
        <v>28</v>
      </c>
      <c r="T93" s="2">
        <v>27</v>
      </c>
      <c r="U93" s="2">
        <v>30</v>
      </c>
      <c r="V93" s="2">
        <v>31</v>
      </c>
      <c r="W93" s="2">
        <v>33</v>
      </c>
      <c r="X93" s="2">
        <v>34</v>
      </c>
      <c r="Y93" s="2">
        <v>36</v>
      </c>
      <c r="Z93" s="2">
        <v>39</v>
      </c>
      <c r="AA93" s="2">
        <v>41</v>
      </c>
      <c r="AB93" s="2">
        <v>44</v>
      </c>
      <c r="AC93" s="2">
        <v>44</v>
      </c>
      <c r="AD93" s="2">
        <v>46</v>
      </c>
      <c r="AE93" s="2">
        <v>47</v>
      </c>
      <c r="AF93" s="2">
        <v>47</v>
      </c>
      <c r="AG93" s="2">
        <v>47</v>
      </c>
      <c r="AH93" s="2">
        <v>48</v>
      </c>
      <c r="AI93" s="2">
        <v>48</v>
      </c>
      <c r="AJ93" s="2">
        <v>49</v>
      </c>
      <c r="AK93" s="2">
        <v>47</v>
      </c>
      <c r="AL93" s="2">
        <v>49</v>
      </c>
      <c r="AM93" s="2">
        <v>50</v>
      </c>
      <c r="AN93" s="2">
        <v>49</v>
      </c>
      <c r="AO93" s="2">
        <v>49</v>
      </c>
      <c r="AP93" s="2">
        <v>49</v>
      </c>
      <c r="AQ93" s="2">
        <v>49</v>
      </c>
      <c r="AR93" s="2">
        <v>47</v>
      </c>
      <c r="AS93" s="2">
        <v>46</v>
      </c>
      <c r="AT93" s="2">
        <v>46</v>
      </c>
      <c r="AU93" s="2">
        <v>45</v>
      </c>
      <c r="AV93" s="2">
        <v>41</v>
      </c>
      <c r="AW93" s="2">
        <v>43</v>
      </c>
      <c r="AX93" s="2">
        <v>42</v>
      </c>
      <c r="AY93" s="2">
        <v>43</v>
      </c>
      <c r="AZ93" s="2">
        <v>44</v>
      </c>
      <c r="BA93" s="25">
        <v>45</v>
      </c>
      <c r="BB93" s="25">
        <v>44</v>
      </c>
      <c r="BC93" s="25">
        <v>43</v>
      </c>
      <c r="BD93" s="25">
        <v>43</v>
      </c>
      <c r="BE93">
        <v>43</v>
      </c>
      <c r="BF93">
        <v>43</v>
      </c>
      <c r="BG93">
        <v>44</v>
      </c>
      <c r="BH93">
        <v>44</v>
      </c>
      <c r="BI93">
        <v>45</v>
      </c>
      <c r="BJ93">
        <v>45</v>
      </c>
      <c r="BK93">
        <v>45</v>
      </c>
      <c r="BL93">
        <v>46</v>
      </c>
      <c r="BM93" s="21"/>
    </row>
    <row r="94" spans="1:65" x14ac:dyDescent="0.2">
      <c r="A94">
        <v>22</v>
      </c>
      <c r="B94">
        <v>5</v>
      </c>
      <c r="C94" s="1">
        <v>22111</v>
      </c>
      <c r="D94" t="s">
        <v>178</v>
      </c>
      <c r="E94" s="2">
        <f t="shared" si="12"/>
        <v>21.5</v>
      </c>
      <c r="F94" s="2">
        <f t="shared" si="13"/>
        <v>20.75</v>
      </c>
      <c r="G94" s="2">
        <f t="shared" si="14"/>
        <v>24</v>
      </c>
      <c r="H94" s="2">
        <f t="shared" si="15"/>
        <v>28.75</v>
      </c>
      <c r="I94" s="2"/>
      <c r="J94" s="2"/>
      <c r="K94" s="2"/>
      <c r="L94" s="2"/>
      <c r="M94" s="2"/>
      <c r="N94" s="2"/>
      <c r="O94" s="2">
        <f t="shared" si="22"/>
        <v>10.5</v>
      </c>
      <c r="P94" s="2">
        <f t="shared" si="23"/>
        <v>11.25</v>
      </c>
      <c r="Q94" s="2">
        <v>24</v>
      </c>
      <c r="R94" s="2">
        <v>21</v>
      </c>
      <c r="S94" s="2">
        <v>21</v>
      </c>
      <c r="T94" s="2">
        <v>20</v>
      </c>
      <c r="U94" s="2">
        <v>20</v>
      </c>
      <c r="V94" s="2">
        <v>21</v>
      </c>
      <c r="W94" s="2">
        <v>21</v>
      </c>
      <c r="X94" s="2">
        <v>21</v>
      </c>
      <c r="Y94" s="2">
        <v>21</v>
      </c>
      <c r="Z94" s="2">
        <v>23</v>
      </c>
      <c r="AA94" s="2">
        <v>25</v>
      </c>
      <c r="AB94" s="2">
        <v>27</v>
      </c>
      <c r="AC94" s="2">
        <v>28</v>
      </c>
      <c r="AD94" s="2">
        <v>29</v>
      </c>
      <c r="AE94" s="2">
        <v>29</v>
      </c>
      <c r="AF94" s="2">
        <v>29</v>
      </c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5"/>
      <c r="BB94" s="25"/>
      <c r="BC94" s="25"/>
      <c r="BD94" s="25"/>
      <c r="BE94">
        <v>10</v>
      </c>
      <c r="BF94">
        <v>10</v>
      </c>
      <c r="BG94">
        <v>11</v>
      </c>
      <c r="BH94">
        <v>11</v>
      </c>
      <c r="BI94">
        <v>12</v>
      </c>
      <c r="BJ94">
        <v>11</v>
      </c>
      <c r="BK94">
        <v>11</v>
      </c>
      <c r="BL94">
        <v>11</v>
      </c>
      <c r="BM94" s="21"/>
    </row>
    <row r="95" spans="1:65" x14ac:dyDescent="0.2">
      <c r="A95" s="8">
        <v>22</v>
      </c>
      <c r="B95" s="8">
        <v>6</v>
      </c>
      <c r="C95" s="9">
        <v>221111</v>
      </c>
      <c r="D95" s="8" t="s">
        <v>155</v>
      </c>
      <c r="E95" s="2"/>
      <c r="F95" s="2"/>
      <c r="G95" s="2"/>
      <c r="H95" s="2">
        <f t="shared" si="15"/>
        <v>23</v>
      </c>
      <c r="I95" s="2"/>
      <c r="J95" s="2"/>
      <c r="K95" s="2"/>
      <c r="L95" s="2">
        <f t="shared" si="19"/>
        <v>3.25</v>
      </c>
      <c r="M95" s="2">
        <f t="shared" si="20"/>
        <v>3</v>
      </c>
      <c r="N95" s="2">
        <f t="shared" si="21"/>
        <v>3</v>
      </c>
      <c r="O95" s="2">
        <f t="shared" si="22"/>
        <v>3.5</v>
      </c>
      <c r="P95" s="2">
        <f t="shared" si="23"/>
        <v>4</v>
      </c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>
        <v>23</v>
      </c>
      <c r="AF95" s="2">
        <v>23</v>
      </c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>
        <v>4</v>
      </c>
      <c r="AT95" s="2">
        <v>3</v>
      </c>
      <c r="AU95" s="2">
        <v>3</v>
      </c>
      <c r="AV95" s="2">
        <v>3</v>
      </c>
      <c r="AW95" s="2">
        <v>3</v>
      </c>
      <c r="AX95" s="2">
        <v>3</v>
      </c>
      <c r="AY95" s="2">
        <v>3</v>
      </c>
      <c r="AZ95" s="2">
        <v>3</v>
      </c>
      <c r="BA95" s="25">
        <v>3</v>
      </c>
      <c r="BB95" s="25">
        <v>3</v>
      </c>
      <c r="BC95" s="25">
        <v>3</v>
      </c>
      <c r="BD95" s="25">
        <v>3</v>
      </c>
      <c r="BE95">
        <v>3</v>
      </c>
      <c r="BF95">
        <v>3</v>
      </c>
      <c r="BG95">
        <v>4</v>
      </c>
      <c r="BH95">
        <v>4</v>
      </c>
      <c r="BI95">
        <v>4</v>
      </c>
      <c r="BJ95">
        <v>4</v>
      </c>
      <c r="BK95">
        <v>4</v>
      </c>
      <c r="BL95">
        <v>4</v>
      </c>
      <c r="BM95" s="21"/>
    </row>
    <row r="96" spans="1:65" x14ac:dyDescent="0.2">
      <c r="A96">
        <v>22</v>
      </c>
      <c r="B96">
        <v>6</v>
      </c>
      <c r="C96" s="1">
        <v>221112</v>
      </c>
      <c r="D96" t="s">
        <v>154</v>
      </c>
      <c r="E96" s="2"/>
      <c r="F96" s="2"/>
      <c r="G96" s="2">
        <f t="shared" si="14"/>
        <v>3</v>
      </c>
      <c r="H96" s="2">
        <f t="shared" si="15"/>
        <v>4</v>
      </c>
      <c r="I96" s="2">
        <f t="shared" si="16"/>
        <v>3</v>
      </c>
      <c r="J96" s="2"/>
      <c r="K96" s="2">
        <f t="shared" si="18"/>
        <v>6</v>
      </c>
      <c r="L96" s="2"/>
      <c r="M96" s="2"/>
      <c r="N96" s="2"/>
      <c r="O96" s="2">
        <f t="shared" si="22"/>
        <v>3</v>
      </c>
      <c r="P96" s="2">
        <f t="shared" si="23"/>
        <v>3</v>
      </c>
      <c r="Q96" s="2"/>
      <c r="R96" s="2"/>
      <c r="S96" s="2"/>
      <c r="T96" s="2"/>
      <c r="U96" s="2"/>
      <c r="V96" s="2"/>
      <c r="W96" s="2"/>
      <c r="X96" s="2"/>
      <c r="Y96" s="2"/>
      <c r="Z96" s="2"/>
      <c r="AA96" s="2">
        <v>3</v>
      </c>
      <c r="AB96" s="2">
        <v>3</v>
      </c>
      <c r="AC96" s="2"/>
      <c r="AD96" s="2">
        <v>4</v>
      </c>
      <c r="AE96" s="2"/>
      <c r="AF96" s="2"/>
      <c r="AG96" s="2"/>
      <c r="AH96" s="2">
        <v>3</v>
      </c>
      <c r="AI96" s="2">
        <v>3</v>
      </c>
      <c r="AJ96" s="2">
        <v>3</v>
      </c>
      <c r="AK96" s="2"/>
      <c r="AL96" s="2"/>
      <c r="AM96" s="2"/>
      <c r="AN96" s="2"/>
      <c r="AO96" s="2">
        <v>6</v>
      </c>
      <c r="AP96" s="2">
        <v>6</v>
      </c>
      <c r="AQ96" s="2">
        <v>6</v>
      </c>
      <c r="AR96" s="2"/>
      <c r="AS96" s="2"/>
      <c r="AT96" s="2"/>
      <c r="AU96" s="2"/>
      <c r="AV96" s="2"/>
      <c r="AW96" s="2"/>
      <c r="AX96" s="2"/>
      <c r="AY96" s="2"/>
      <c r="AZ96" s="2"/>
      <c r="BA96" s="25"/>
      <c r="BB96" s="25"/>
      <c r="BC96" s="25"/>
      <c r="BD96" s="25"/>
      <c r="BE96">
        <v>3</v>
      </c>
      <c r="BF96">
        <v>3</v>
      </c>
      <c r="BG96">
        <v>3</v>
      </c>
      <c r="BH96">
        <v>3</v>
      </c>
      <c r="BI96">
        <v>3</v>
      </c>
      <c r="BJ96">
        <v>3</v>
      </c>
      <c r="BK96">
        <v>3</v>
      </c>
      <c r="BL96">
        <v>3</v>
      </c>
      <c r="BM96" s="21"/>
    </row>
    <row r="97" spans="1:73" x14ac:dyDescent="0.2">
      <c r="A97">
        <v>22</v>
      </c>
      <c r="B97">
        <v>6</v>
      </c>
      <c r="C97" s="1">
        <v>221115</v>
      </c>
      <c r="D97" t="s">
        <v>153</v>
      </c>
      <c r="E97" s="2"/>
      <c r="F97" s="2"/>
      <c r="G97" s="2"/>
      <c r="H97" s="2"/>
      <c r="I97" s="2"/>
      <c r="J97" s="2"/>
      <c r="K97" s="2"/>
      <c r="L97" s="2"/>
      <c r="M97" s="2"/>
      <c r="N97" s="2">
        <f t="shared" si="21"/>
        <v>3</v>
      </c>
      <c r="O97" s="2">
        <f t="shared" si="22"/>
        <v>3</v>
      </c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5"/>
      <c r="BB97" s="25">
        <v>3</v>
      </c>
      <c r="BC97" s="25">
        <v>3</v>
      </c>
      <c r="BD97" s="25">
        <v>3</v>
      </c>
      <c r="BE97">
        <v>3</v>
      </c>
      <c r="BM97" s="21"/>
    </row>
    <row r="98" spans="1:73" x14ac:dyDescent="0.2">
      <c r="A98">
        <v>22</v>
      </c>
      <c r="B98">
        <v>6</v>
      </c>
      <c r="C98" s="1">
        <v>221119</v>
      </c>
      <c r="D98" t="s">
        <v>177</v>
      </c>
      <c r="E98" s="2">
        <f t="shared" si="12"/>
        <v>4.5</v>
      </c>
      <c r="F98" s="2"/>
      <c r="G98" s="2">
        <f t="shared" si="14"/>
        <v>3</v>
      </c>
      <c r="H98" s="2"/>
      <c r="I98" s="2"/>
      <c r="J98" s="2"/>
      <c r="K98" s="2"/>
      <c r="L98" s="2"/>
      <c r="M98" s="2"/>
      <c r="N98" s="2"/>
      <c r="O98" s="2"/>
      <c r="P98" s="2"/>
      <c r="Q98" s="2">
        <v>5</v>
      </c>
      <c r="R98" s="2">
        <v>4</v>
      </c>
      <c r="S98" s="2"/>
      <c r="T98" s="2"/>
      <c r="U98" s="2"/>
      <c r="V98" s="2"/>
      <c r="W98" s="2"/>
      <c r="X98" s="2"/>
      <c r="Y98" s="2"/>
      <c r="Z98" s="2"/>
      <c r="AA98" s="2"/>
      <c r="AB98" s="2">
        <v>3</v>
      </c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5"/>
      <c r="BB98" s="25"/>
      <c r="BC98" s="25"/>
      <c r="BD98" s="25"/>
      <c r="BM98" s="21"/>
    </row>
    <row r="99" spans="1:73" x14ac:dyDescent="0.2">
      <c r="A99">
        <v>22</v>
      </c>
      <c r="B99">
        <v>5</v>
      </c>
      <c r="C99" s="1">
        <v>22112</v>
      </c>
      <c r="D99" t="s">
        <v>152</v>
      </c>
      <c r="E99" s="2"/>
      <c r="F99" s="2"/>
      <c r="G99" s="2"/>
      <c r="H99" s="2">
        <f t="shared" si="15"/>
        <v>17.666666666666668</v>
      </c>
      <c r="I99" s="2">
        <f t="shared" si="16"/>
        <v>28.75</v>
      </c>
      <c r="J99" s="2">
        <f t="shared" si="17"/>
        <v>34</v>
      </c>
      <c r="K99" s="2">
        <f t="shared" si="18"/>
        <v>36</v>
      </c>
      <c r="L99" s="2">
        <f t="shared" si="19"/>
        <v>37.5</v>
      </c>
      <c r="M99" s="2">
        <f t="shared" si="20"/>
        <v>35.25</v>
      </c>
      <c r="N99" s="2">
        <f t="shared" si="21"/>
        <v>35</v>
      </c>
      <c r="O99" s="2">
        <f t="shared" si="22"/>
        <v>33</v>
      </c>
      <c r="P99" s="2">
        <f t="shared" si="23"/>
        <v>34</v>
      </c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>
        <v>17</v>
      </c>
      <c r="AE99" s="2">
        <v>18</v>
      </c>
      <c r="AF99" s="2">
        <v>18</v>
      </c>
      <c r="AG99" s="2">
        <v>29</v>
      </c>
      <c r="AH99" s="2">
        <v>29</v>
      </c>
      <c r="AI99" s="2">
        <v>29</v>
      </c>
      <c r="AJ99" s="2">
        <v>28</v>
      </c>
      <c r="AK99" s="2">
        <v>32</v>
      </c>
      <c r="AL99" s="2">
        <v>34</v>
      </c>
      <c r="AM99" s="2">
        <v>35</v>
      </c>
      <c r="AN99" s="2">
        <v>35</v>
      </c>
      <c r="AO99" s="2">
        <v>36</v>
      </c>
      <c r="AP99" s="2">
        <v>36</v>
      </c>
      <c r="AQ99" s="2">
        <v>36</v>
      </c>
      <c r="AR99" s="2">
        <v>36</v>
      </c>
      <c r="AS99" s="2">
        <v>39</v>
      </c>
      <c r="AT99" s="2">
        <v>39</v>
      </c>
      <c r="AU99" s="2">
        <v>38</v>
      </c>
      <c r="AV99" s="2">
        <v>34</v>
      </c>
      <c r="AW99" s="2">
        <v>35</v>
      </c>
      <c r="AX99" s="2">
        <v>35</v>
      </c>
      <c r="AY99" s="2">
        <v>35</v>
      </c>
      <c r="AZ99" s="2">
        <v>36</v>
      </c>
      <c r="BA99" s="25">
        <v>37</v>
      </c>
      <c r="BB99" s="25">
        <v>35</v>
      </c>
      <c r="BC99" s="25">
        <v>34</v>
      </c>
      <c r="BD99" s="25">
        <v>34</v>
      </c>
      <c r="BE99">
        <v>33</v>
      </c>
      <c r="BF99">
        <v>33</v>
      </c>
      <c r="BG99">
        <v>33</v>
      </c>
      <c r="BH99">
        <v>33</v>
      </c>
      <c r="BI99">
        <v>33</v>
      </c>
      <c r="BJ99">
        <v>34</v>
      </c>
      <c r="BK99">
        <v>34</v>
      </c>
      <c r="BL99">
        <v>35</v>
      </c>
      <c r="BM99" s="21"/>
    </row>
    <row r="100" spans="1:73" x14ac:dyDescent="0.2">
      <c r="A100">
        <v>22</v>
      </c>
      <c r="B100">
        <v>4</v>
      </c>
      <c r="C100" s="1">
        <v>2212</v>
      </c>
      <c r="D100" t="s">
        <v>134</v>
      </c>
      <c r="E100" s="2">
        <f t="shared" si="12"/>
        <v>12.5</v>
      </c>
      <c r="F100" s="2">
        <f t="shared" si="13"/>
        <v>12.25</v>
      </c>
      <c r="G100" s="2">
        <f t="shared" si="14"/>
        <v>13.5</v>
      </c>
      <c r="H100" s="2">
        <f t="shared" si="15"/>
        <v>11</v>
      </c>
      <c r="I100" s="2">
        <f t="shared" si="16"/>
        <v>10</v>
      </c>
      <c r="J100" s="2">
        <f t="shared" si="17"/>
        <v>11</v>
      </c>
      <c r="K100" s="2">
        <f t="shared" si="18"/>
        <v>11.75</v>
      </c>
      <c r="L100" s="2">
        <f t="shared" si="19"/>
        <v>12</v>
      </c>
      <c r="M100" s="2">
        <f t="shared" si="20"/>
        <v>11.75</v>
      </c>
      <c r="N100" s="2">
        <f t="shared" si="21"/>
        <v>11.75</v>
      </c>
      <c r="O100" s="2">
        <f t="shared" si="22"/>
        <v>10</v>
      </c>
      <c r="P100" s="2">
        <f t="shared" si="23"/>
        <v>7.5</v>
      </c>
      <c r="Q100" s="2">
        <v>12</v>
      </c>
      <c r="R100" s="2">
        <v>13</v>
      </c>
      <c r="S100" s="2">
        <v>12</v>
      </c>
      <c r="T100" s="2">
        <v>13</v>
      </c>
      <c r="U100" s="2">
        <v>12</v>
      </c>
      <c r="V100" s="2">
        <v>13</v>
      </c>
      <c r="W100" s="2">
        <v>12</v>
      </c>
      <c r="X100" s="2">
        <v>12</v>
      </c>
      <c r="Y100" s="2">
        <v>14</v>
      </c>
      <c r="Z100" s="2">
        <v>14</v>
      </c>
      <c r="AA100" s="2">
        <v>14</v>
      </c>
      <c r="AB100" s="2">
        <v>12</v>
      </c>
      <c r="AC100" s="2">
        <v>11</v>
      </c>
      <c r="AD100" s="2">
        <v>11</v>
      </c>
      <c r="AE100" s="2">
        <v>11</v>
      </c>
      <c r="AF100" s="2">
        <v>11</v>
      </c>
      <c r="AG100" s="2">
        <v>10</v>
      </c>
      <c r="AH100" s="2">
        <v>10</v>
      </c>
      <c r="AI100" s="2">
        <v>10</v>
      </c>
      <c r="AJ100" s="2">
        <v>10</v>
      </c>
      <c r="AK100" s="2">
        <v>11</v>
      </c>
      <c r="AL100" s="2">
        <v>11</v>
      </c>
      <c r="AM100" s="2">
        <v>11</v>
      </c>
      <c r="AN100" s="2">
        <v>11</v>
      </c>
      <c r="AO100" s="2">
        <v>12</v>
      </c>
      <c r="AP100" s="2">
        <v>12</v>
      </c>
      <c r="AQ100" s="2">
        <v>12</v>
      </c>
      <c r="AR100" s="2">
        <v>11</v>
      </c>
      <c r="AS100" s="2">
        <v>12</v>
      </c>
      <c r="AT100" s="2">
        <v>12</v>
      </c>
      <c r="AU100" s="2">
        <v>12</v>
      </c>
      <c r="AV100" s="2">
        <v>12</v>
      </c>
      <c r="AW100" s="2">
        <v>11</v>
      </c>
      <c r="AX100" s="2">
        <v>12</v>
      </c>
      <c r="AY100" s="2">
        <v>12</v>
      </c>
      <c r="AZ100" s="2">
        <v>12</v>
      </c>
      <c r="BA100" s="25">
        <v>11</v>
      </c>
      <c r="BB100" s="25">
        <v>12</v>
      </c>
      <c r="BC100" s="25">
        <v>12</v>
      </c>
      <c r="BD100" s="25">
        <v>12</v>
      </c>
      <c r="BE100">
        <v>11</v>
      </c>
      <c r="BF100">
        <v>11</v>
      </c>
      <c r="BG100">
        <v>9</v>
      </c>
      <c r="BH100">
        <v>9</v>
      </c>
      <c r="BI100">
        <v>9</v>
      </c>
      <c r="BJ100">
        <v>8</v>
      </c>
      <c r="BK100">
        <v>7</v>
      </c>
      <c r="BL100">
        <v>6</v>
      </c>
      <c r="BM100" s="21"/>
    </row>
    <row r="101" spans="1:73" x14ac:dyDescent="0.2">
      <c r="A101">
        <v>22</v>
      </c>
      <c r="B101">
        <v>4</v>
      </c>
      <c r="C101" s="1">
        <v>2213</v>
      </c>
      <c r="D101" t="s">
        <v>133</v>
      </c>
      <c r="E101" s="2">
        <f t="shared" si="12"/>
        <v>81.5</v>
      </c>
      <c r="F101" s="2">
        <f t="shared" si="13"/>
        <v>81.5</v>
      </c>
      <c r="G101" s="2">
        <f t="shared" si="14"/>
        <v>86</v>
      </c>
      <c r="H101" s="2">
        <f t="shared" si="15"/>
        <v>89.5</v>
      </c>
      <c r="I101" s="2">
        <f t="shared" si="16"/>
        <v>91.5</v>
      </c>
      <c r="J101" s="2">
        <f t="shared" si="17"/>
        <v>91.25</v>
      </c>
      <c r="K101" s="2">
        <f t="shared" si="18"/>
        <v>89.25</v>
      </c>
      <c r="L101" s="2">
        <f t="shared" si="19"/>
        <v>92.25</v>
      </c>
      <c r="M101" s="2">
        <f t="shared" si="20"/>
        <v>90.5</v>
      </c>
      <c r="N101" s="2">
        <f t="shared" si="21"/>
        <v>89.5</v>
      </c>
      <c r="O101" s="2">
        <f t="shared" si="22"/>
        <v>89.5</v>
      </c>
      <c r="P101" s="2">
        <f t="shared" si="23"/>
        <v>88.25</v>
      </c>
      <c r="Q101" s="2">
        <v>81</v>
      </c>
      <c r="R101" s="2">
        <v>81</v>
      </c>
      <c r="S101" s="2">
        <v>82</v>
      </c>
      <c r="T101" s="2">
        <v>82</v>
      </c>
      <c r="U101" s="2">
        <v>82</v>
      </c>
      <c r="V101" s="2">
        <v>81</v>
      </c>
      <c r="W101" s="2">
        <v>81</v>
      </c>
      <c r="X101" s="2">
        <v>82</v>
      </c>
      <c r="Y101" s="2">
        <v>84</v>
      </c>
      <c r="Z101" s="2">
        <v>86</v>
      </c>
      <c r="AA101" s="2">
        <v>87</v>
      </c>
      <c r="AB101" s="2">
        <v>87</v>
      </c>
      <c r="AC101" s="2">
        <v>89</v>
      </c>
      <c r="AD101" s="2">
        <v>89</v>
      </c>
      <c r="AE101" s="2">
        <v>89</v>
      </c>
      <c r="AF101" s="2">
        <v>91</v>
      </c>
      <c r="AG101" s="2">
        <v>91</v>
      </c>
      <c r="AH101" s="2">
        <v>92</v>
      </c>
      <c r="AI101" s="2">
        <v>91</v>
      </c>
      <c r="AJ101" s="2">
        <v>92</v>
      </c>
      <c r="AK101" s="2">
        <v>92</v>
      </c>
      <c r="AL101" s="2">
        <v>91</v>
      </c>
      <c r="AM101" s="2">
        <v>90</v>
      </c>
      <c r="AN101" s="2">
        <v>92</v>
      </c>
      <c r="AO101" s="2">
        <v>88</v>
      </c>
      <c r="AP101" s="2">
        <v>87</v>
      </c>
      <c r="AQ101" s="2">
        <v>90</v>
      </c>
      <c r="AR101" s="2">
        <v>92</v>
      </c>
      <c r="AS101" s="2">
        <v>94</v>
      </c>
      <c r="AT101" s="2">
        <v>92</v>
      </c>
      <c r="AU101" s="2">
        <v>90</v>
      </c>
      <c r="AV101" s="2">
        <v>93</v>
      </c>
      <c r="AW101" s="2">
        <v>91</v>
      </c>
      <c r="AX101" s="2">
        <v>90</v>
      </c>
      <c r="AY101" s="2">
        <v>91</v>
      </c>
      <c r="AZ101" s="2">
        <v>90</v>
      </c>
      <c r="BA101" s="25">
        <v>90</v>
      </c>
      <c r="BB101" s="25">
        <v>90</v>
      </c>
      <c r="BC101" s="25">
        <v>88</v>
      </c>
      <c r="BD101" s="25">
        <v>90</v>
      </c>
      <c r="BE101">
        <v>88</v>
      </c>
      <c r="BF101">
        <v>90</v>
      </c>
      <c r="BG101">
        <v>90</v>
      </c>
      <c r="BH101">
        <v>90</v>
      </c>
      <c r="BI101">
        <v>88</v>
      </c>
      <c r="BJ101">
        <v>88</v>
      </c>
      <c r="BK101">
        <v>89</v>
      </c>
      <c r="BL101">
        <v>88</v>
      </c>
      <c r="BM101" s="21"/>
    </row>
    <row r="102" spans="1:73" x14ac:dyDescent="0.2">
      <c r="A102">
        <v>51</v>
      </c>
      <c r="B102">
        <v>2</v>
      </c>
      <c r="C102" s="1">
        <v>51</v>
      </c>
      <c r="D102" s="3" t="s">
        <v>37</v>
      </c>
      <c r="E102" s="2">
        <f t="shared" si="12"/>
        <v>898.75</v>
      </c>
      <c r="F102" s="2">
        <f t="shared" si="13"/>
        <v>941.75</v>
      </c>
      <c r="G102" s="2">
        <f t="shared" si="14"/>
        <v>1012.75</v>
      </c>
      <c r="H102" s="2">
        <f t="shared" si="15"/>
        <v>1013</v>
      </c>
      <c r="I102" s="2">
        <f t="shared" si="16"/>
        <v>1033</v>
      </c>
      <c r="J102" s="2">
        <f t="shared" si="17"/>
        <v>1023.25</v>
      </c>
      <c r="K102" s="2">
        <f t="shared" si="18"/>
        <v>1024.5</v>
      </c>
      <c r="L102" s="2">
        <f t="shared" si="19"/>
        <v>1009</v>
      </c>
      <c r="M102" s="2">
        <f t="shared" si="20"/>
        <v>1044.75</v>
      </c>
      <c r="N102" s="2">
        <f t="shared" si="21"/>
        <v>1106</v>
      </c>
      <c r="O102" s="2">
        <f t="shared" si="22"/>
        <v>1116</v>
      </c>
      <c r="P102" s="2">
        <f t="shared" si="23"/>
        <v>1237.25</v>
      </c>
      <c r="Q102" s="2">
        <v>889</v>
      </c>
      <c r="R102" s="2">
        <v>899</v>
      </c>
      <c r="S102" s="2">
        <v>901</v>
      </c>
      <c r="T102" s="2">
        <v>906</v>
      </c>
      <c r="U102" s="2">
        <v>919</v>
      </c>
      <c r="V102" s="2">
        <v>939</v>
      </c>
      <c r="W102" s="2">
        <v>950</v>
      </c>
      <c r="X102" s="2">
        <v>959</v>
      </c>
      <c r="Y102" s="2">
        <v>1003</v>
      </c>
      <c r="Z102" s="2">
        <v>997</v>
      </c>
      <c r="AA102" s="2">
        <v>1018</v>
      </c>
      <c r="AB102" s="2">
        <v>1033</v>
      </c>
      <c r="AC102" s="2">
        <v>995</v>
      </c>
      <c r="AD102" s="2">
        <v>1002</v>
      </c>
      <c r="AE102" s="2">
        <v>1019</v>
      </c>
      <c r="AF102" s="2">
        <v>1036</v>
      </c>
      <c r="AG102" s="2">
        <v>1040</v>
      </c>
      <c r="AH102" s="2">
        <v>1035</v>
      </c>
      <c r="AI102" s="2">
        <v>1021</v>
      </c>
      <c r="AJ102" s="2">
        <v>1036</v>
      </c>
      <c r="AK102" s="2">
        <v>1022</v>
      </c>
      <c r="AL102" s="2">
        <v>1015</v>
      </c>
      <c r="AM102" s="2">
        <v>1031</v>
      </c>
      <c r="AN102" s="2">
        <v>1025</v>
      </c>
      <c r="AO102" s="2">
        <v>1026</v>
      </c>
      <c r="AP102" s="2">
        <v>1018</v>
      </c>
      <c r="AQ102" s="2">
        <v>1028</v>
      </c>
      <c r="AR102" s="2">
        <v>1026</v>
      </c>
      <c r="AS102" s="2">
        <v>999</v>
      </c>
      <c r="AT102" s="2">
        <v>1001</v>
      </c>
      <c r="AU102" s="2">
        <v>1012</v>
      </c>
      <c r="AV102" s="2">
        <v>1024</v>
      </c>
      <c r="AW102" s="2">
        <v>1031</v>
      </c>
      <c r="AX102" s="2">
        <v>1046</v>
      </c>
      <c r="AY102" s="2">
        <v>1045</v>
      </c>
      <c r="AZ102" s="2">
        <v>1057</v>
      </c>
      <c r="BA102" s="24">
        <v>1087</v>
      </c>
      <c r="BB102" s="24">
        <v>1089</v>
      </c>
      <c r="BC102" s="24">
        <v>1129</v>
      </c>
      <c r="BD102" s="24">
        <v>1119</v>
      </c>
      <c r="BE102" s="21">
        <v>1083</v>
      </c>
      <c r="BF102" s="21">
        <v>1104</v>
      </c>
      <c r="BG102" s="21">
        <v>1117</v>
      </c>
      <c r="BH102" s="21">
        <v>1160</v>
      </c>
      <c r="BI102" s="21">
        <v>1205</v>
      </c>
      <c r="BJ102" s="21">
        <v>1230</v>
      </c>
      <c r="BK102" s="21">
        <v>1254</v>
      </c>
      <c r="BL102" s="21">
        <v>1260</v>
      </c>
      <c r="BM102" s="21"/>
      <c r="BN102" s="21"/>
      <c r="BO102" s="21"/>
      <c r="BP102" s="21"/>
      <c r="BQ102" s="21"/>
      <c r="BR102" s="21"/>
      <c r="BS102" s="21"/>
      <c r="BT102" s="21"/>
      <c r="BU102" s="21"/>
    </row>
    <row r="103" spans="1:73" x14ac:dyDescent="0.2">
      <c r="A103">
        <v>51</v>
      </c>
      <c r="B103">
        <v>3</v>
      </c>
      <c r="C103" s="1">
        <v>511</v>
      </c>
      <c r="D103" t="s">
        <v>112</v>
      </c>
      <c r="E103" s="2">
        <f t="shared" si="12"/>
        <v>280.75</v>
      </c>
      <c r="F103" s="2">
        <f t="shared" si="13"/>
        <v>278.25</v>
      </c>
      <c r="G103" s="2">
        <f t="shared" si="14"/>
        <v>291.75</v>
      </c>
      <c r="H103" s="2">
        <f t="shared" si="15"/>
        <v>274.75</v>
      </c>
      <c r="I103" s="2">
        <f t="shared" si="16"/>
        <v>284</v>
      </c>
      <c r="J103" s="2">
        <f t="shared" si="17"/>
        <v>285</v>
      </c>
      <c r="K103" s="2">
        <f t="shared" si="18"/>
        <v>281</v>
      </c>
      <c r="L103" s="2">
        <f t="shared" si="19"/>
        <v>283.75</v>
      </c>
      <c r="M103" s="2">
        <f t="shared" si="20"/>
        <v>282</v>
      </c>
      <c r="N103" s="2">
        <f t="shared" si="21"/>
        <v>304</v>
      </c>
      <c r="O103" s="2">
        <f t="shared" si="22"/>
        <v>311.75</v>
      </c>
      <c r="P103" s="2">
        <f t="shared" si="23"/>
        <v>356</v>
      </c>
      <c r="Q103" s="2">
        <v>286</v>
      </c>
      <c r="R103" s="2">
        <v>280</v>
      </c>
      <c r="S103" s="2">
        <v>278</v>
      </c>
      <c r="T103" s="2">
        <v>279</v>
      </c>
      <c r="U103" s="2">
        <v>279</v>
      </c>
      <c r="V103" s="2">
        <v>284</v>
      </c>
      <c r="W103" s="2">
        <v>274</v>
      </c>
      <c r="X103" s="2">
        <v>276</v>
      </c>
      <c r="Y103" s="2">
        <v>293</v>
      </c>
      <c r="Z103" s="2">
        <v>290</v>
      </c>
      <c r="AA103" s="2">
        <v>291</v>
      </c>
      <c r="AB103" s="2">
        <v>293</v>
      </c>
      <c r="AC103" s="2">
        <v>270</v>
      </c>
      <c r="AD103" s="2">
        <v>274</v>
      </c>
      <c r="AE103" s="2">
        <v>277</v>
      </c>
      <c r="AF103" s="2">
        <v>278</v>
      </c>
      <c r="AG103" s="2">
        <v>288</v>
      </c>
      <c r="AH103" s="2">
        <v>285</v>
      </c>
      <c r="AI103" s="2">
        <v>281</v>
      </c>
      <c r="AJ103" s="2">
        <v>282</v>
      </c>
      <c r="AK103" s="2">
        <v>286</v>
      </c>
      <c r="AL103" s="2">
        <v>281</v>
      </c>
      <c r="AM103" s="2">
        <v>288</v>
      </c>
      <c r="AN103" s="2">
        <v>285</v>
      </c>
      <c r="AO103" s="2">
        <v>280</v>
      </c>
      <c r="AP103" s="2">
        <v>282</v>
      </c>
      <c r="AQ103" s="2">
        <v>281</v>
      </c>
      <c r="AR103" s="2">
        <v>281</v>
      </c>
      <c r="AS103" s="2">
        <v>284</v>
      </c>
      <c r="AT103" s="2">
        <v>285</v>
      </c>
      <c r="AU103" s="2">
        <v>284</v>
      </c>
      <c r="AV103" s="2">
        <v>282</v>
      </c>
      <c r="AW103" s="2">
        <v>282</v>
      </c>
      <c r="AX103" s="2">
        <v>277</v>
      </c>
      <c r="AY103" s="2">
        <v>281</v>
      </c>
      <c r="AZ103" s="2">
        <v>288</v>
      </c>
      <c r="BA103" s="25">
        <v>297</v>
      </c>
      <c r="BB103" s="25">
        <v>299</v>
      </c>
      <c r="BC103" s="25">
        <v>312</v>
      </c>
      <c r="BD103" s="25">
        <v>308</v>
      </c>
      <c r="BE103">
        <v>308</v>
      </c>
      <c r="BF103">
        <v>306</v>
      </c>
      <c r="BG103">
        <v>309</v>
      </c>
      <c r="BH103">
        <v>324</v>
      </c>
      <c r="BI103">
        <v>344</v>
      </c>
      <c r="BJ103">
        <v>354</v>
      </c>
      <c r="BK103">
        <v>362</v>
      </c>
      <c r="BL103">
        <v>364</v>
      </c>
      <c r="BM103" s="21"/>
    </row>
    <row r="104" spans="1:73" x14ac:dyDescent="0.2">
      <c r="A104">
        <v>51</v>
      </c>
      <c r="B104">
        <v>4</v>
      </c>
      <c r="C104" s="1">
        <v>5112</v>
      </c>
      <c r="D104" t="s">
        <v>141</v>
      </c>
      <c r="E104" s="2">
        <f t="shared" si="12"/>
        <v>144.25</v>
      </c>
      <c r="F104" s="2">
        <f t="shared" si="13"/>
        <v>134</v>
      </c>
      <c r="G104" s="2">
        <f t="shared" si="14"/>
        <v>134.5</v>
      </c>
      <c r="H104" s="2">
        <f t="shared" si="15"/>
        <v>130.5</v>
      </c>
      <c r="I104" s="2">
        <f t="shared" si="16"/>
        <v>134.75</v>
      </c>
      <c r="J104" s="2">
        <f t="shared" si="17"/>
        <v>137.75</v>
      </c>
      <c r="K104" s="2">
        <f t="shared" si="18"/>
        <v>134.5</v>
      </c>
      <c r="L104" s="2">
        <f t="shared" si="19"/>
        <v>139.5</v>
      </c>
      <c r="M104" s="2">
        <f t="shared" si="20"/>
        <v>143</v>
      </c>
      <c r="N104" s="2">
        <f t="shared" si="21"/>
        <v>165.25</v>
      </c>
      <c r="O104" s="2">
        <f t="shared" si="22"/>
        <v>176</v>
      </c>
      <c r="P104" s="2">
        <f t="shared" si="23"/>
        <v>214.5</v>
      </c>
      <c r="Q104" s="2">
        <v>149</v>
      </c>
      <c r="R104" s="2">
        <v>146</v>
      </c>
      <c r="S104" s="2">
        <v>141</v>
      </c>
      <c r="T104" s="2">
        <v>141</v>
      </c>
      <c r="U104" s="2">
        <v>138</v>
      </c>
      <c r="V104" s="2">
        <v>137</v>
      </c>
      <c r="W104" s="2">
        <v>131</v>
      </c>
      <c r="X104" s="2">
        <v>130</v>
      </c>
      <c r="Y104" s="2">
        <v>137</v>
      </c>
      <c r="Z104" s="2">
        <v>133</v>
      </c>
      <c r="AA104" s="2">
        <v>134</v>
      </c>
      <c r="AB104" s="2">
        <v>134</v>
      </c>
      <c r="AC104" s="2">
        <v>126</v>
      </c>
      <c r="AD104" s="2">
        <v>130</v>
      </c>
      <c r="AE104" s="2">
        <v>133</v>
      </c>
      <c r="AF104" s="2">
        <v>133</v>
      </c>
      <c r="AG104" s="2">
        <v>135</v>
      </c>
      <c r="AH104" s="2">
        <v>136</v>
      </c>
      <c r="AI104" s="2">
        <v>134</v>
      </c>
      <c r="AJ104" s="2">
        <v>134</v>
      </c>
      <c r="AK104" s="2">
        <v>139</v>
      </c>
      <c r="AL104" s="2">
        <v>136</v>
      </c>
      <c r="AM104" s="2">
        <v>140</v>
      </c>
      <c r="AN104" s="2">
        <v>136</v>
      </c>
      <c r="AO104" s="2">
        <v>133</v>
      </c>
      <c r="AP104" s="2">
        <v>134</v>
      </c>
      <c r="AQ104" s="2">
        <v>136</v>
      </c>
      <c r="AR104" s="2">
        <v>135</v>
      </c>
      <c r="AS104" s="2">
        <v>140</v>
      </c>
      <c r="AT104" s="2">
        <v>139</v>
      </c>
      <c r="AU104" s="2">
        <v>139</v>
      </c>
      <c r="AV104" s="2">
        <v>140</v>
      </c>
      <c r="AW104" s="2">
        <v>143</v>
      </c>
      <c r="AX104" s="2">
        <v>140</v>
      </c>
      <c r="AY104" s="2">
        <v>142</v>
      </c>
      <c r="AZ104" s="2">
        <v>147</v>
      </c>
      <c r="BA104" s="25">
        <v>160</v>
      </c>
      <c r="BB104" s="25">
        <v>161</v>
      </c>
      <c r="BC104" s="25">
        <v>172</v>
      </c>
      <c r="BD104" s="25">
        <v>168</v>
      </c>
      <c r="BE104">
        <v>172</v>
      </c>
      <c r="BF104">
        <v>173</v>
      </c>
      <c r="BG104">
        <v>173</v>
      </c>
      <c r="BH104">
        <v>186</v>
      </c>
      <c r="BI104">
        <v>205</v>
      </c>
      <c r="BJ104">
        <v>215</v>
      </c>
      <c r="BK104">
        <v>220</v>
      </c>
      <c r="BL104">
        <v>218</v>
      </c>
      <c r="BM104" s="21"/>
    </row>
    <row r="105" spans="1:73" x14ac:dyDescent="0.2">
      <c r="A105">
        <v>51</v>
      </c>
      <c r="B105">
        <v>3</v>
      </c>
      <c r="C105" s="1">
        <v>512</v>
      </c>
      <c r="D105" t="s">
        <v>113</v>
      </c>
      <c r="E105" s="2">
        <f t="shared" si="12"/>
        <v>133.25</v>
      </c>
      <c r="F105" s="2">
        <f t="shared" si="13"/>
        <v>145.25</v>
      </c>
      <c r="G105" s="2">
        <f t="shared" si="14"/>
        <v>159.25</v>
      </c>
      <c r="H105" s="2">
        <f t="shared" si="15"/>
        <v>157.75</v>
      </c>
      <c r="I105" s="2">
        <f t="shared" si="16"/>
        <v>153</v>
      </c>
      <c r="J105" s="2">
        <f t="shared" si="17"/>
        <v>155.75</v>
      </c>
      <c r="K105" s="2">
        <f t="shared" si="18"/>
        <v>161.75</v>
      </c>
      <c r="L105" s="2">
        <f t="shared" si="19"/>
        <v>167</v>
      </c>
      <c r="M105" s="2">
        <f t="shared" si="20"/>
        <v>192.25</v>
      </c>
      <c r="N105" s="2">
        <f t="shared" si="21"/>
        <v>201</v>
      </c>
      <c r="O105" s="2">
        <f t="shared" si="22"/>
        <v>210.5</v>
      </c>
      <c r="P105" s="2">
        <f t="shared" si="23"/>
        <v>230.75</v>
      </c>
      <c r="Q105" s="2">
        <v>132</v>
      </c>
      <c r="R105" s="2">
        <v>137</v>
      </c>
      <c r="S105" s="2">
        <v>132</v>
      </c>
      <c r="T105" s="2">
        <v>132</v>
      </c>
      <c r="U105" s="2">
        <v>138</v>
      </c>
      <c r="V105" s="2">
        <v>143</v>
      </c>
      <c r="W105" s="2">
        <v>147</v>
      </c>
      <c r="X105" s="2">
        <v>153</v>
      </c>
      <c r="Y105" s="2">
        <v>157</v>
      </c>
      <c r="Z105" s="2">
        <v>157</v>
      </c>
      <c r="AA105" s="2">
        <v>163</v>
      </c>
      <c r="AB105" s="2">
        <v>160</v>
      </c>
      <c r="AC105" s="2">
        <v>153</v>
      </c>
      <c r="AD105" s="2">
        <v>155</v>
      </c>
      <c r="AE105" s="2">
        <v>161</v>
      </c>
      <c r="AF105" s="2">
        <v>162</v>
      </c>
      <c r="AG105" s="2">
        <v>154</v>
      </c>
      <c r="AH105" s="2">
        <v>156</v>
      </c>
      <c r="AI105" s="2">
        <v>148</v>
      </c>
      <c r="AJ105" s="2">
        <v>154</v>
      </c>
      <c r="AK105" s="2">
        <v>153</v>
      </c>
      <c r="AL105" s="2">
        <v>152</v>
      </c>
      <c r="AM105" s="2">
        <v>159</v>
      </c>
      <c r="AN105" s="2">
        <v>159</v>
      </c>
      <c r="AO105" s="2">
        <v>164</v>
      </c>
      <c r="AP105" s="2">
        <v>160</v>
      </c>
      <c r="AQ105" s="2">
        <v>163</v>
      </c>
      <c r="AR105" s="2">
        <v>160</v>
      </c>
      <c r="AS105" s="2">
        <v>162</v>
      </c>
      <c r="AT105" s="2">
        <v>163</v>
      </c>
      <c r="AU105" s="2">
        <v>164</v>
      </c>
      <c r="AV105" s="2">
        <v>179</v>
      </c>
      <c r="AW105" s="2">
        <v>188</v>
      </c>
      <c r="AX105" s="2">
        <v>193</v>
      </c>
      <c r="AY105" s="2">
        <v>193</v>
      </c>
      <c r="AZ105" s="2">
        <v>195</v>
      </c>
      <c r="BA105" s="25">
        <v>195</v>
      </c>
      <c r="BB105" s="25">
        <v>197</v>
      </c>
      <c r="BC105" s="25">
        <v>206</v>
      </c>
      <c r="BD105" s="25">
        <v>206</v>
      </c>
      <c r="BE105">
        <v>206</v>
      </c>
      <c r="BF105">
        <v>206</v>
      </c>
      <c r="BG105">
        <v>210</v>
      </c>
      <c r="BH105">
        <v>220</v>
      </c>
      <c r="BI105">
        <v>224</v>
      </c>
      <c r="BJ105">
        <v>228</v>
      </c>
      <c r="BK105">
        <v>235</v>
      </c>
      <c r="BL105">
        <v>236</v>
      </c>
      <c r="BM105" s="21"/>
    </row>
    <row r="106" spans="1:73" x14ac:dyDescent="0.2">
      <c r="A106">
        <v>51</v>
      </c>
      <c r="B106">
        <v>3</v>
      </c>
      <c r="C106" s="1">
        <v>515</v>
      </c>
      <c r="D106" t="s">
        <v>114</v>
      </c>
      <c r="E106" s="2">
        <f t="shared" si="12"/>
        <v>34.5</v>
      </c>
      <c r="F106" s="2">
        <f t="shared" si="13"/>
        <v>37.5</v>
      </c>
      <c r="G106" s="2">
        <f t="shared" si="14"/>
        <v>41.25</v>
      </c>
      <c r="H106" s="2">
        <f t="shared" si="15"/>
        <v>39.75</v>
      </c>
      <c r="I106" s="2">
        <f t="shared" si="16"/>
        <v>36</v>
      </c>
      <c r="J106" s="2">
        <f t="shared" si="17"/>
        <v>36.75</v>
      </c>
      <c r="K106" s="2">
        <f t="shared" si="18"/>
        <v>38</v>
      </c>
      <c r="L106" s="2">
        <f t="shared" si="19"/>
        <v>35.5</v>
      </c>
      <c r="M106" s="2">
        <f t="shared" si="20"/>
        <v>35.25</v>
      </c>
      <c r="N106" s="2">
        <f t="shared" si="21"/>
        <v>37</v>
      </c>
      <c r="O106" s="2">
        <f t="shared" si="22"/>
        <v>36.5</v>
      </c>
      <c r="P106" s="2">
        <f t="shared" si="23"/>
        <v>38.25</v>
      </c>
      <c r="Q106" s="2">
        <v>33</v>
      </c>
      <c r="R106" s="2">
        <v>33</v>
      </c>
      <c r="S106" s="2">
        <v>36</v>
      </c>
      <c r="T106" s="2">
        <v>36</v>
      </c>
      <c r="U106" s="2">
        <v>36</v>
      </c>
      <c r="V106" s="2">
        <v>38</v>
      </c>
      <c r="W106" s="2">
        <v>37</v>
      </c>
      <c r="X106" s="2">
        <v>39</v>
      </c>
      <c r="Y106" s="2">
        <v>39</v>
      </c>
      <c r="Z106" s="2">
        <v>42</v>
      </c>
      <c r="AA106" s="2">
        <v>41</v>
      </c>
      <c r="AB106" s="2">
        <v>43</v>
      </c>
      <c r="AC106" s="2">
        <v>40</v>
      </c>
      <c r="AD106" s="2">
        <v>40</v>
      </c>
      <c r="AE106" s="2">
        <v>41</v>
      </c>
      <c r="AF106" s="2">
        <v>38</v>
      </c>
      <c r="AG106" s="2">
        <v>36</v>
      </c>
      <c r="AH106" s="2">
        <v>36</v>
      </c>
      <c r="AI106" s="2">
        <v>36</v>
      </c>
      <c r="AJ106" s="2">
        <v>36</v>
      </c>
      <c r="AK106" s="2">
        <v>37</v>
      </c>
      <c r="AL106" s="2">
        <v>37</v>
      </c>
      <c r="AM106" s="2">
        <v>37</v>
      </c>
      <c r="AN106" s="2">
        <v>36</v>
      </c>
      <c r="AO106" s="2">
        <v>38</v>
      </c>
      <c r="AP106" s="2">
        <v>37</v>
      </c>
      <c r="AQ106" s="2">
        <v>38</v>
      </c>
      <c r="AR106" s="2">
        <v>39</v>
      </c>
      <c r="AS106" s="2">
        <v>38</v>
      </c>
      <c r="AT106" s="2">
        <v>35</v>
      </c>
      <c r="AU106" s="2">
        <v>35</v>
      </c>
      <c r="AV106" s="2">
        <v>34</v>
      </c>
      <c r="AW106" s="2">
        <v>36</v>
      </c>
      <c r="AX106" s="2">
        <v>35</v>
      </c>
      <c r="AY106" s="2">
        <v>35</v>
      </c>
      <c r="AZ106" s="2">
        <v>35</v>
      </c>
      <c r="BA106" s="25">
        <v>37</v>
      </c>
      <c r="BB106" s="25">
        <v>37</v>
      </c>
      <c r="BC106" s="25">
        <v>40</v>
      </c>
      <c r="BD106" s="25">
        <v>34</v>
      </c>
      <c r="BE106">
        <v>34</v>
      </c>
      <c r="BF106">
        <v>35</v>
      </c>
      <c r="BG106">
        <v>38</v>
      </c>
      <c r="BH106">
        <v>39</v>
      </c>
      <c r="BI106">
        <v>40</v>
      </c>
      <c r="BJ106">
        <v>38</v>
      </c>
      <c r="BK106">
        <v>38</v>
      </c>
      <c r="BL106">
        <v>37</v>
      </c>
      <c r="BM106" s="21"/>
    </row>
    <row r="107" spans="1:73" x14ac:dyDescent="0.2">
      <c r="A107">
        <v>51</v>
      </c>
      <c r="B107">
        <v>3</v>
      </c>
      <c r="C107" s="4">
        <v>516</v>
      </c>
      <c r="D107" s="5" t="s">
        <v>115</v>
      </c>
      <c r="E107" s="2">
        <f t="shared" si="12"/>
        <v>26.5</v>
      </c>
      <c r="F107" s="2">
        <f t="shared" si="13"/>
        <v>29.75</v>
      </c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>
        <v>25</v>
      </c>
      <c r="R107" s="2">
        <v>25</v>
      </c>
      <c r="S107" s="2">
        <v>27</v>
      </c>
      <c r="T107" s="2">
        <v>29</v>
      </c>
      <c r="U107" s="2">
        <v>29</v>
      </c>
      <c r="V107" s="2">
        <v>30</v>
      </c>
      <c r="W107" s="2">
        <v>30</v>
      </c>
      <c r="X107" s="2">
        <v>30</v>
      </c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5"/>
      <c r="BB107" s="25"/>
      <c r="BC107" s="25"/>
      <c r="BD107" s="25"/>
      <c r="BM107" s="21"/>
    </row>
    <row r="108" spans="1:73" x14ac:dyDescent="0.2">
      <c r="A108">
        <v>51</v>
      </c>
      <c r="B108">
        <v>3</v>
      </c>
      <c r="C108" s="1">
        <v>517</v>
      </c>
      <c r="D108" t="s">
        <v>116</v>
      </c>
      <c r="E108" s="2">
        <f t="shared" si="12"/>
        <v>211.25</v>
      </c>
      <c r="F108" s="2">
        <f t="shared" si="13"/>
        <v>224.25</v>
      </c>
      <c r="G108" s="2">
        <f t="shared" si="14"/>
        <v>308.5</v>
      </c>
      <c r="H108" s="2">
        <f t="shared" si="15"/>
        <v>302.25</v>
      </c>
      <c r="I108" s="2">
        <f t="shared" si="16"/>
        <v>315.5</v>
      </c>
      <c r="J108" s="2">
        <f t="shared" si="17"/>
        <v>300.5</v>
      </c>
      <c r="K108" s="2">
        <f t="shared" si="18"/>
        <v>287.75</v>
      </c>
      <c r="L108" s="2">
        <f t="shared" si="19"/>
        <v>271.5</v>
      </c>
      <c r="M108" s="2">
        <f t="shared" si="20"/>
        <v>264</v>
      </c>
      <c r="N108" s="2">
        <f t="shared" si="21"/>
        <v>254.25</v>
      </c>
      <c r="O108" s="2">
        <f t="shared" si="22"/>
        <v>216.75</v>
      </c>
      <c r="P108" s="2">
        <f t="shared" si="23"/>
        <v>228.25</v>
      </c>
      <c r="Q108" s="2">
        <v>207</v>
      </c>
      <c r="R108" s="2">
        <v>212</v>
      </c>
      <c r="S108" s="2">
        <v>213</v>
      </c>
      <c r="T108" s="2">
        <v>213</v>
      </c>
      <c r="U108" s="2">
        <v>213</v>
      </c>
      <c r="V108" s="2">
        <v>220</v>
      </c>
      <c r="W108" s="2">
        <v>231</v>
      </c>
      <c r="X108" s="2">
        <v>233</v>
      </c>
      <c r="Y108" s="2">
        <v>313</v>
      </c>
      <c r="Z108" s="2">
        <v>308</v>
      </c>
      <c r="AA108" s="2">
        <v>301</v>
      </c>
      <c r="AB108" s="2">
        <v>312</v>
      </c>
      <c r="AC108" s="2">
        <v>305</v>
      </c>
      <c r="AD108" s="2">
        <v>301</v>
      </c>
      <c r="AE108" s="2">
        <v>300</v>
      </c>
      <c r="AF108" s="2">
        <v>303</v>
      </c>
      <c r="AG108" s="2">
        <v>313</v>
      </c>
      <c r="AH108" s="2">
        <v>316</v>
      </c>
      <c r="AI108" s="2">
        <v>314</v>
      </c>
      <c r="AJ108" s="2">
        <v>319</v>
      </c>
      <c r="AK108" s="2">
        <v>303</v>
      </c>
      <c r="AL108" s="2">
        <v>305</v>
      </c>
      <c r="AM108" s="2">
        <v>300</v>
      </c>
      <c r="AN108" s="2">
        <v>294</v>
      </c>
      <c r="AO108" s="2">
        <v>298</v>
      </c>
      <c r="AP108" s="2">
        <v>288</v>
      </c>
      <c r="AQ108" s="2">
        <v>284</v>
      </c>
      <c r="AR108" s="2">
        <v>281</v>
      </c>
      <c r="AS108" s="2">
        <v>268</v>
      </c>
      <c r="AT108" s="2">
        <v>269</v>
      </c>
      <c r="AU108" s="2">
        <v>275</v>
      </c>
      <c r="AV108" s="2">
        <v>274</v>
      </c>
      <c r="AW108" s="2">
        <v>262</v>
      </c>
      <c r="AX108" s="2">
        <v>269</v>
      </c>
      <c r="AY108" s="2">
        <v>264</v>
      </c>
      <c r="AZ108" s="2">
        <v>261</v>
      </c>
      <c r="BA108" s="25">
        <v>258</v>
      </c>
      <c r="BB108" s="25">
        <v>249</v>
      </c>
      <c r="BC108" s="25">
        <v>256</v>
      </c>
      <c r="BD108" s="25">
        <v>254</v>
      </c>
      <c r="BE108">
        <v>205</v>
      </c>
      <c r="BF108">
        <v>215</v>
      </c>
      <c r="BG108">
        <v>220</v>
      </c>
      <c r="BH108">
        <v>227</v>
      </c>
      <c r="BI108">
        <v>231</v>
      </c>
      <c r="BJ108">
        <v>228</v>
      </c>
      <c r="BK108">
        <v>227</v>
      </c>
      <c r="BL108">
        <v>227</v>
      </c>
      <c r="BM108" s="21"/>
    </row>
    <row r="109" spans="1:73" x14ac:dyDescent="0.2">
      <c r="A109">
        <v>51</v>
      </c>
      <c r="B109">
        <v>3</v>
      </c>
      <c r="C109" s="1">
        <v>518</v>
      </c>
      <c r="D109" t="s">
        <v>117</v>
      </c>
      <c r="E109" s="2">
        <f t="shared" si="12"/>
        <v>186.25</v>
      </c>
      <c r="F109" s="2">
        <f t="shared" si="13"/>
        <v>197</v>
      </c>
      <c r="G109" s="2">
        <f t="shared" si="14"/>
        <v>130.25</v>
      </c>
      <c r="H109" s="2">
        <f t="shared" si="15"/>
        <v>147</v>
      </c>
      <c r="I109" s="2">
        <f t="shared" si="16"/>
        <v>142.25</v>
      </c>
      <c r="J109" s="2">
        <f t="shared" si="17"/>
        <v>134.75</v>
      </c>
      <c r="K109" s="2">
        <f t="shared" si="18"/>
        <v>139.25</v>
      </c>
      <c r="L109" s="2">
        <f t="shared" si="19"/>
        <v>115</v>
      </c>
      <c r="M109" s="2">
        <f t="shared" si="20"/>
        <v>122.75</v>
      </c>
      <c r="N109" s="2">
        <f t="shared" si="21"/>
        <v>140.25</v>
      </c>
      <c r="O109" s="2">
        <f t="shared" si="22"/>
        <v>141.75</v>
      </c>
      <c r="P109" s="2">
        <f t="shared" si="23"/>
        <v>169.25</v>
      </c>
      <c r="Q109" s="2">
        <v>181</v>
      </c>
      <c r="R109" s="2">
        <v>187</v>
      </c>
      <c r="S109" s="2">
        <v>189</v>
      </c>
      <c r="T109" s="2">
        <v>188</v>
      </c>
      <c r="U109" s="2">
        <v>194</v>
      </c>
      <c r="V109" s="2">
        <v>194</v>
      </c>
      <c r="W109" s="2">
        <v>201</v>
      </c>
      <c r="X109" s="2">
        <v>199</v>
      </c>
      <c r="Y109" s="2">
        <v>124</v>
      </c>
      <c r="Z109" s="2">
        <v>122</v>
      </c>
      <c r="AA109" s="2">
        <v>136</v>
      </c>
      <c r="AB109" s="2">
        <v>139</v>
      </c>
      <c r="AC109" s="2">
        <v>141</v>
      </c>
      <c r="AD109" s="2">
        <v>146</v>
      </c>
      <c r="AE109" s="2">
        <v>148</v>
      </c>
      <c r="AF109" s="2">
        <v>153</v>
      </c>
      <c r="AG109" s="2">
        <v>147</v>
      </c>
      <c r="AH109" s="2">
        <v>141</v>
      </c>
      <c r="AI109" s="2">
        <v>140</v>
      </c>
      <c r="AJ109" s="2">
        <v>141</v>
      </c>
      <c r="AK109" s="2">
        <v>137</v>
      </c>
      <c r="AL109" s="2">
        <v>132</v>
      </c>
      <c r="AM109" s="2">
        <v>134</v>
      </c>
      <c r="AN109" s="2">
        <v>136</v>
      </c>
      <c r="AO109" s="2">
        <v>133</v>
      </c>
      <c r="AP109" s="2">
        <v>139</v>
      </c>
      <c r="AQ109" s="2">
        <v>141</v>
      </c>
      <c r="AR109" s="2">
        <v>144</v>
      </c>
      <c r="AS109" s="2">
        <v>111</v>
      </c>
      <c r="AT109" s="2">
        <v>114</v>
      </c>
      <c r="AU109" s="2">
        <v>117</v>
      </c>
      <c r="AV109" s="2">
        <v>118</v>
      </c>
      <c r="AW109" s="2">
        <v>117</v>
      </c>
      <c r="AX109" s="2">
        <v>123</v>
      </c>
      <c r="AY109" s="2">
        <v>126</v>
      </c>
      <c r="AZ109" s="2">
        <v>125</v>
      </c>
      <c r="BA109" s="25">
        <v>138</v>
      </c>
      <c r="BB109" s="25">
        <v>136</v>
      </c>
      <c r="BC109" s="25">
        <v>144</v>
      </c>
      <c r="BD109" s="25">
        <v>143</v>
      </c>
      <c r="BE109">
        <v>142</v>
      </c>
      <c r="BF109">
        <v>142</v>
      </c>
      <c r="BG109">
        <v>140</v>
      </c>
      <c r="BH109">
        <v>143</v>
      </c>
      <c r="BI109">
        <v>160</v>
      </c>
      <c r="BJ109">
        <v>167</v>
      </c>
      <c r="BK109">
        <v>174</v>
      </c>
      <c r="BL109">
        <v>176</v>
      </c>
      <c r="BM109" s="21"/>
    </row>
    <row r="110" spans="1:73" x14ac:dyDescent="0.2">
      <c r="A110">
        <v>51</v>
      </c>
      <c r="B110">
        <v>3</v>
      </c>
      <c r="C110" s="1">
        <v>519</v>
      </c>
      <c r="D110" t="s">
        <v>118</v>
      </c>
      <c r="E110" s="2">
        <f t="shared" si="12"/>
        <v>26.25</v>
      </c>
      <c r="F110" s="2">
        <f t="shared" si="13"/>
        <v>29.75</v>
      </c>
      <c r="G110" s="2">
        <f t="shared" si="14"/>
        <v>81.75</v>
      </c>
      <c r="H110" s="2">
        <f t="shared" si="15"/>
        <v>91.5</v>
      </c>
      <c r="I110" s="2">
        <f t="shared" si="16"/>
        <v>102.25</v>
      </c>
      <c r="J110" s="2">
        <f t="shared" si="17"/>
        <v>110.5</v>
      </c>
      <c r="K110" s="2">
        <f t="shared" si="18"/>
        <v>116.75</v>
      </c>
      <c r="L110" s="2">
        <f t="shared" si="19"/>
        <v>136.25</v>
      </c>
      <c r="M110" s="2">
        <f t="shared" si="20"/>
        <v>148.5</v>
      </c>
      <c r="N110" s="2">
        <f t="shared" si="21"/>
        <v>169.5</v>
      </c>
      <c r="O110" s="2">
        <f t="shared" si="22"/>
        <v>198.75</v>
      </c>
      <c r="P110" s="2">
        <f t="shared" si="23"/>
        <v>214.75</v>
      </c>
      <c r="Q110" s="2">
        <v>25</v>
      </c>
      <c r="R110" s="2">
        <v>25</v>
      </c>
      <c r="S110" s="2">
        <v>26</v>
      </c>
      <c r="T110" s="2">
        <v>29</v>
      </c>
      <c r="U110" s="2">
        <v>30</v>
      </c>
      <c r="V110" s="2">
        <v>30</v>
      </c>
      <c r="W110" s="2">
        <v>30</v>
      </c>
      <c r="X110" s="2">
        <v>29</v>
      </c>
      <c r="Y110" s="2">
        <v>77</v>
      </c>
      <c r="Z110" s="2">
        <v>78</v>
      </c>
      <c r="AA110" s="2">
        <v>86</v>
      </c>
      <c r="AB110" s="2">
        <v>86</v>
      </c>
      <c r="AC110" s="2">
        <v>86</v>
      </c>
      <c r="AD110" s="2">
        <v>86</v>
      </c>
      <c r="AE110" s="2">
        <v>92</v>
      </c>
      <c r="AF110" s="2">
        <v>102</v>
      </c>
      <c r="AG110" s="2">
        <v>102</v>
      </c>
      <c r="AH110" s="2">
        <v>101</v>
      </c>
      <c r="AI110" s="2">
        <v>102</v>
      </c>
      <c r="AJ110" s="2">
        <v>104</v>
      </c>
      <c r="AK110" s="2">
        <v>106</v>
      </c>
      <c r="AL110" s="2">
        <v>108</v>
      </c>
      <c r="AM110" s="2">
        <v>113</v>
      </c>
      <c r="AN110" s="2">
        <v>115</v>
      </c>
      <c r="AO110" s="2">
        <v>113</v>
      </c>
      <c r="AP110" s="2">
        <v>112</v>
      </c>
      <c r="AQ110" s="2">
        <v>121</v>
      </c>
      <c r="AR110" s="2">
        <v>121</v>
      </c>
      <c r="AS110" s="2">
        <v>136</v>
      </c>
      <c r="AT110" s="2">
        <v>135</v>
      </c>
      <c r="AU110" s="2">
        <v>137</v>
      </c>
      <c r="AV110" s="2">
        <v>137</v>
      </c>
      <c r="AW110" s="2">
        <v>146</v>
      </c>
      <c r="AX110" s="2">
        <v>149</v>
      </c>
      <c r="AY110" s="2">
        <v>146</v>
      </c>
      <c r="AZ110" s="2">
        <v>153</v>
      </c>
      <c r="BA110" s="25">
        <v>162</v>
      </c>
      <c r="BB110" s="25">
        <v>171</v>
      </c>
      <c r="BC110" s="25">
        <v>171</v>
      </c>
      <c r="BD110" s="25">
        <v>174</v>
      </c>
      <c r="BE110">
        <v>188</v>
      </c>
      <c r="BF110">
        <v>200</v>
      </c>
      <c r="BG110">
        <v>200</v>
      </c>
      <c r="BH110">
        <v>207</v>
      </c>
      <c r="BI110">
        <v>206</v>
      </c>
      <c r="BJ110">
        <v>215</v>
      </c>
      <c r="BK110">
        <v>218</v>
      </c>
      <c r="BL110">
        <v>220</v>
      </c>
      <c r="BM110" s="21"/>
    </row>
    <row r="111" spans="1:73" x14ac:dyDescent="0.2">
      <c r="A111">
        <v>51</v>
      </c>
      <c r="B111">
        <v>5</v>
      </c>
      <c r="C111" s="1">
        <v>51913</v>
      </c>
      <c r="D111" t="s">
        <v>156</v>
      </c>
      <c r="E111" s="2"/>
      <c r="F111" s="2"/>
      <c r="G111" s="2">
        <f t="shared" si="14"/>
        <v>51.5</v>
      </c>
      <c r="H111" s="2">
        <f t="shared" si="15"/>
        <v>61</v>
      </c>
      <c r="I111" s="2">
        <f t="shared" si="16"/>
        <v>70.25</v>
      </c>
      <c r="J111" s="2">
        <f t="shared" si="17"/>
        <v>79.25</v>
      </c>
      <c r="K111" s="2">
        <f t="shared" si="18"/>
        <v>83.25</v>
      </c>
      <c r="L111" s="2">
        <f t="shared" si="19"/>
        <v>100.75</v>
      </c>
      <c r="M111" s="2">
        <f t="shared" si="20"/>
        <v>111.5</v>
      </c>
      <c r="N111" s="2">
        <f t="shared" si="21"/>
        <v>129.75</v>
      </c>
      <c r="O111" s="2">
        <f t="shared" si="22"/>
        <v>159.5</v>
      </c>
      <c r="P111" s="2">
        <f t="shared" si="23"/>
        <v>176</v>
      </c>
      <c r="Q111" s="2"/>
      <c r="R111" s="2"/>
      <c r="S111" s="2"/>
      <c r="T111" s="2"/>
      <c r="U111" s="2"/>
      <c r="V111" s="2"/>
      <c r="W111" s="2"/>
      <c r="X111" s="2"/>
      <c r="Y111" s="2">
        <v>48</v>
      </c>
      <c r="Z111" s="2">
        <v>47</v>
      </c>
      <c r="AA111" s="2">
        <v>55</v>
      </c>
      <c r="AB111" s="2">
        <v>56</v>
      </c>
      <c r="AC111" s="2">
        <v>57</v>
      </c>
      <c r="AD111" s="2">
        <v>56</v>
      </c>
      <c r="AE111" s="2">
        <v>61</v>
      </c>
      <c r="AF111" s="2">
        <v>70</v>
      </c>
      <c r="AG111" s="2">
        <v>70</v>
      </c>
      <c r="AH111" s="2">
        <v>69</v>
      </c>
      <c r="AI111" s="2">
        <v>70</v>
      </c>
      <c r="AJ111" s="2">
        <v>72</v>
      </c>
      <c r="AK111" s="2">
        <v>76</v>
      </c>
      <c r="AL111" s="2">
        <v>77</v>
      </c>
      <c r="AM111" s="2">
        <v>81</v>
      </c>
      <c r="AN111" s="2">
        <v>83</v>
      </c>
      <c r="AO111" s="2">
        <v>80</v>
      </c>
      <c r="AP111" s="2">
        <v>79</v>
      </c>
      <c r="AQ111" s="2">
        <v>87</v>
      </c>
      <c r="AR111" s="2">
        <v>87</v>
      </c>
      <c r="AS111" s="2">
        <v>100</v>
      </c>
      <c r="AT111" s="2">
        <v>100</v>
      </c>
      <c r="AU111" s="2">
        <v>102</v>
      </c>
      <c r="AV111" s="2">
        <v>101</v>
      </c>
      <c r="AW111" s="2">
        <v>109</v>
      </c>
      <c r="AX111" s="2">
        <v>113</v>
      </c>
      <c r="AY111" s="2">
        <v>109</v>
      </c>
      <c r="AZ111" s="2">
        <v>115</v>
      </c>
      <c r="BA111">
        <v>123</v>
      </c>
      <c r="BB111">
        <v>130</v>
      </c>
      <c r="BC111">
        <v>131</v>
      </c>
      <c r="BD111">
        <v>135</v>
      </c>
      <c r="BE111">
        <v>149</v>
      </c>
      <c r="BF111">
        <v>160</v>
      </c>
      <c r="BG111">
        <v>161</v>
      </c>
      <c r="BH111">
        <v>168</v>
      </c>
      <c r="BI111">
        <v>167</v>
      </c>
      <c r="BJ111">
        <v>176</v>
      </c>
      <c r="BK111">
        <v>179</v>
      </c>
      <c r="BL111">
        <v>182</v>
      </c>
      <c r="BM111" s="21"/>
    </row>
    <row r="112" spans="1:73" x14ac:dyDescent="0.2">
      <c r="A112">
        <v>10</v>
      </c>
      <c r="B112">
        <v>1</v>
      </c>
      <c r="C112" s="1">
        <v>1023</v>
      </c>
      <c r="D112" s="3" t="s">
        <v>38</v>
      </c>
      <c r="E112" s="2">
        <f t="shared" si="12"/>
        <v>4114.25</v>
      </c>
      <c r="F112" s="2">
        <f t="shared" si="13"/>
        <v>4341.75</v>
      </c>
      <c r="G112" s="2">
        <f t="shared" si="14"/>
        <v>4722.75</v>
      </c>
      <c r="H112" s="2">
        <f t="shared" si="15"/>
        <v>4764.5</v>
      </c>
      <c r="I112" s="2">
        <f t="shared" si="16"/>
        <v>4759.75</v>
      </c>
      <c r="J112" s="2">
        <f t="shared" si="17"/>
        <v>4729.25</v>
      </c>
      <c r="K112" s="2">
        <f t="shared" si="18"/>
        <v>4845.25</v>
      </c>
      <c r="L112" s="2">
        <f t="shared" si="19"/>
        <v>5009.5</v>
      </c>
      <c r="M112" s="2">
        <f t="shared" si="20"/>
        <v>5153</v>
      </c>
      <c r="N112" s="2">
        <f t="shared" si="21"/>
        <v>5390.25</v>
      </c>
      <c r="O112" s="2">
        <f t="shared" si="22"/>
        <v>5677.75</v>
      </c>
      <c r="P112" s="2">
        <f t="shared" si="23"/>
        <v>5989.5</v>
      </c>
      <c r="Q112" s="2">
        <v>4061</v>
      </c>
      <c r="R112" s="2">
        <v>4076</v>
      </c>
      <c r="S112" s="2">
        <v>4152</v>
      </c>
      <c r="T112" s="2">
        <v>4168</v>
      </c>
      <c r="U112" s="2">
        <v>4254</v>
      </c>
      <c r="V112" s="2">
        <v>4329</v>
      </c>
      <c r="W112" s="2">
        <v>4375</v>
      </c>
      <c r="X112" s="2">
        <v>4409</v>
      </c>
      <c r="Y112" s="2">
        <v>4684</v>
      </c>
      <c r="Z112" s="2">
        <v>4675</v>
      </c>
      <c r="AA112" s="2">
        <v>4737</v>
      </c>
      <c r="AB112" s="2">
        <v>4795</v>
      </c>
      <c r="AC112" s="2">
        <v>4755</v>
      </c>
      <c r="AD112" s="2">
        <v>4730</v>
      </c>
      <c r="AE112" s="2">
        <v>4785</v>
      </c>
      <c r="AF112" s="2">
        <v>4788</v>
      </c>
      <c r="AG112" s="2">
        <v>4734</v>
      </c>
      <c r="AH112" s="2">
        <v>4753</v>
      </c>
      <c r="AI112" s="2">
        <v>4763</v>
      </c>
      <c r="AJ112" s="2">
        <v>4789</v>
      </c>
      <c r="AK112" s="2">
        <v>4737</v>
      </c>
      <c r="AL112" s="2">
        <v>4728</v>
      </c>
      <c r="AM112" s="2">
        <v>4707</v>
      </c>
      <c r="AN112" s="2">
        <v>4745</v>
      </c>
      <c r="AO112" s="2">
        <v>4805</v>
      </c>
      <c r="AP112" s="2">
        <v>4818</v>
      </c>
      <c r="AQ112" s="2">
        <v>4847</v>
      </c>
      <c r="AR112" s="2">
        <v>4911</v>
      </c>
      <c r="AS112" s="2">
        <v>4961</v>
      </c>
      <c r="AT112" s="2">
        <v>4993</v>
      </c>
      <c r="AU112" s="2">
        <v>5017</v>
      </c>
      <c r="AV112" s="2">
        <v>5067</v>
      </c>
      <c r="AW112" s="2">
        <v>5100</v>
      </c>
      <c r="AX112" s="2">
        <v>5117</v>
      </c>
      <c r="AY112" s="2">
        <v>5161</v>
      </c>
      <c r="AZ112" s="2">
        <v>5234</v>
      </c>
      <c r="BA112" s="24">
        <v>5272</v>
      </c>
      <c r="BB112" s="24">
        <v>5348</v>
      </c>
      <c r="BC112" s="24">
        <v>5457</v>
      </c>
      <c r="BD112" s="24">
        <v>5484</v>
      </c>
      <c r="BE112" s="21">
        <v>5560</v>
      </c>
      <c r="BF112" s="21">
        <v>5656</v>
      </c>
      <c r="BG112" s="21">
        <v>5714</v>
      </c>
      <c r="BH112" s="21">
        <v>5781</v>
      </c>
      <c r="BI112" s="21">
        <v>5905</v>
      </c>
      <c r="BJ112" s="21">
        <v>5949</v>
      </c>
      <c r="BK112" s="21">
        <v>6029</v>
      </c>
      <c r="BL112" s="21">
        <v>6075</v>
      </c>
      <c r="BM112" s="21"/>
      <c r="BN112" s="21"/>
      <c r="BO112" s="21"/>
      <c r="BP112" s="21"/>
      <c r="BQ112" s="21"/>
      <c r="BR112" s="21"/>
      <c r="BS112" s="21"/>
      <c r="BT112" s="21"/>
      <c r="BU112" s="21"/>
    </row>
    <row r="113" spans="1:73" x14ac:dyDescent="0.2">
      <c r="A113">
        <v>52</v>
      </c>
      <c r="B113">
        <v>2</v>
      </c>
      <c r="C113" s="1">
        <v>52</v>
      </c>
      <c r="D113" s="3" t="s">
        <v>39</v>
      </c>
      <c r="E113" s="2">
        <f t="shared" si="12"/>
        <v>2236.25</v>
      </c>
      <c r="F113" s="2">
        <f t="shared" si="13"/>
        <v>2373.25</v>
      </c>
      <c r="G113" s="2">
        <f t="shared" si="14"/>
        <v>2511.75</v>
      </c>
      <c r="H113" s="2">
        <f t="shared" si="15"/>
        <v>2548</v>
      </c>
      <c r="I113" s="2">
        <f t="shared" si="16"/>
        <v>2552.5</v>
      </c>
      <c r="J113" s="2">
        <f t="shared" si="17"/>
        <v>2557.75</v>
      </c>
      <c r="K113" s="2">
        <f t="shared" si="18"/>
        <v>2607.5</v>
      </c>
      <c r="L113" s="2">
        <f t="shared" si="19"/>
        <v>2731.75</v>
      </c>
      <c r="M113" s="2">
        <f t="shared" si="20"/>
        <v>2799</v>
      </c>
      <c r="N113" s="2">
        <f t="shared" si="21"/>
        <v>2893.25</v>
      </c>
      <c r="O113" s="2">
        <f t="shared" si="22"/>
        <v>3038.25</v>
      </c>
      <c r="P113" s="2">
        <f t="shared" si="23"/>
        <v>3109.25</v>
      </c>
      <c r="Q113" s="2">
        <v>2204</v>
      </c>
      <c r="R113" s="2">
        <v>2215</v>
      </c>
      <c r="S113" s="2">
        <v>2262</v>
      </c>
      <c r="T113" s="2">
        <v>2264</v>
      </c>
      <c r="U113" s="2">
        <v>2320</v>
      </c>
      <c r="V113" s="2">
        <v>2384</v>
      </c>
      <c r="W113" s="2">
        <v>2391</v>
      </c>
      <c r="X113" s="2">
        <v>2398</v>
      </c>
      <c r="Y113" s="2">
        <v>2483</v>
      </c>
      <c r="Z113" s="2">
        <v>2476</v>
      </c>
      <c r="AA113" s="2">
        <v>2521</v>
      </c>
      <c r="AB113" s="2">
        <v>2567</v>
      </c>
      <c r="AC113" s="2">
        <v>2541</v>
      </c>
      <c r="AD113" s="2">
        <v>2539</v>
      </c>
      <c r="AE113" s="2">
        <v>2546</v>
      </c>
      <c r="AF113" s="2">
        <v>2566</v>
      </c>
      <c r="AG113" s="2">
        <v>2543</v>
      </c>
      <c r="AH113" s="2">
        <v>2560</v>
      </c>
      <c r="AI113" s="2">
        <v>2553</v>
      </c>
      <c r="AJ113" s="2">
        <v>2554</v>
      </c>
      <c r="AK113" s="2">
        <v>2539</v>
      </c>
      <c r="AL113" s="2">
        <v>2552</v>
      </c>
      <c r="AM113" s="2">
        <v>2554</v>
      </c>
      <c r="AN113" s="2">
        <v>2586</v>
      </c>
      <c r="AO113" s="2">
        <v>2587</v>
      </c>
      <c r="AP113" s="2">
        <v>2583</v>
      </c>
      <c r="AQ113" s="2">
        <v>2605</v>
      </c>
      <c r="AR113" s="2">
        <v>2655</v>
      </c>
      <c r="AS113" s="2">
        <v>2684</v>
      </c>
      <c r="AT113" s="2">
        <v>2706</v>
      </c>
      <c r="AU113" s="2">
        <v>2758</v>
      </c>
      <c r="AV113" s="2">
        <v>2779</v>
      </c>
      <c r="AW113" s="2">
        <v>2775</v>
      </c>
      <c r="AX113" s="2">
        <v>2784</v>
      </c>
      <c r="AY113" s="2">
        <v>2801</v>
      </c>
      <c r="AZ113" s="2">
        <v>2836</v>
      </c>
      <c r="BA113" s="24">
        <v>2843</v>
      </c>
      <c r="BB113" s="24">
        <v>2873</v>
      </c>
      <c r="BC113" s="24">
        <v>2926</v>
      </c>
      <c r="BD113" s="24">
        <v>2931</v>
      </c>
      <c r="BE113" s="21">
        <v>2983</v>
      </c>
      <c r="BF113" s="21">
        <v>3035</v>
      </c>
      <c r="BG113" s="21">
        <v>3055</v>
      </c>
      <c r="BH113" s="21">
        <v>3080</v>
      </c>
      <c r="BI113" s="21">
        <v>3084</v>
      </c>
      <c r="BJ113" s="21">
        <v>3108</v>
      </c>
      <c r="BK113" s="21">
        <v>3112</v>
      </c>
      <c r="BL113" s="21">
        <v>3133</v>
      </c>
      <c r="BM113" s="21"/>
      <c r="BN113" s="21"/>
      <c r="BO113" s="21"/>
      <c r="BP113" s="21"/>
      <c r="BQ113" s="21"/>
      <c r="BR113" s="21"/>
      <c r="BS113" s="21"/>
      <c r="BT113" s="21"/>
      <c r="BU113" s="21"/>
    </row>
    <row r="114" spans="1:73" x14ac:dyDescent="0.2">
      <c r="A114">
        <v>52</v>
      </c>
      <c r="B114">
        <v>3</v>
      </c>
      <c r="C114" s="1">
        <v>522</v>
      </c>
      <c r="D114" t="s">
        <v>119</v>
      </c>
      <c r="E114" s="2">
        <f t="shared" si="12"/>
        <v>810.75</v>
      </c>
      <c r="F114" s="2">
        <f t="shared" si="13"/>
        <v>845.5</v>
      </c>
      <c r="G114" s="2">
        <f t="shared" si="14"/>
        <v>924.25</v>
      </c>
      <c r="H114" s="2">
        <f t="shared" si="15"/>
        <v>932.25</v>
      </c>
      <c r="I114" s="2">
        <f t="shared" si="16"/>
        <v>935</v>
      </c>
      <c r="J114" s="2">
        <f t="shared" si="17"/>
        <v>912</v>
      </c>
      <c r="K114" s="2">
        <f t="shared" si="18"/>
        <v>928.25</v>
      </c>
      <c r="L114" s="2">
        <f t="shared" si="19"/>
        <v>964</v>
      </c>
      <c r="M114" s="2">
        <f t="shared" si="20"/>
        <v>984.25</v>
      </c>
      <c r="N114" s="2">
        <f t="shared" si="21"/>
        <v>1024</v>
      </c>
      <c r="O114" s="2">
        <f t="shared" si="22"/>
        <v>1103.75</v>
      </c>
      <c r="P114" s="2">
        <f t="shared" si="23"/>
        <v>1101.75</v>
      </c>
      <c r="Q114" s="2">
        <v>797</v>
      </c>
      <c r="R114" s="2">
        <v>809</v>
      </c>
      <c r="S114" s="2">
        <v>821</v>
      </c>
      <c r="T114" s="2">
        <v>816</v>
      </c>
      <c r="U114" s="2">
        <v>818</v>
      </c>
      <c r="V114" s="2">
        <v>848</v>
      </c>
      <c r="W114" s="2">
        <v>856</v>
      </c>
      <c r="X114" s="2">
        <v>860</v>
      </c>
      <c r="Y114" s="2">
        <v>912</v>
      </c>
      <c r="Z114" s="2">
        <v>912</v>
      </c>
      <c r="AA114" s="2">
        <v>925</v>
      </c>
      <c r="AB114" s="2">
        <v>948</v>
      </c>
      <c r="AC114" s="2">
        <v>946</v>
      </c>
      <c r="AD114" s="2">
        <v>931</v>
      </c>
      <c r="AE114" s="2">
        <v>922</v>
      </c>
      <c r="AF114" s="2">
        <v>930</v>
      </c>
      <c r="AG114" s="2">
        <v>921</v>
      </c>
      <c r="AH114" s="2">
        <v>955</v>
      </c>
      <c r="AI114" s="2">
        <v>932</v>
      </c>
      <c r="AJ114" s="2">
        <v>932</v>
      </c>
      <c r="AK114" s="2">
        <v>915</v>
      </c>
      <c r="AL114" s="2">
        <v>909</v>
      </c>
      <c r="AM114" s="2">
        <v>909</v>
      </c>
      <c r="AN114" s="2">
        <v>915</v>
      </c>
      <c r="AO114" s="2">
        <v>927</v>
      </c>
      <c r="AP114" s="2">
        <v>926</v>
      </c>
      <c r="AQ114" s="2">
        <v>932</v>
      </c>
      <c r="AR114" s="2">
        <v>928</v>
      </c>
      <c r="AS114" s="2">
        <v>945</v>
      </c>
      <c r="AT114" s="2">
        <v>950</v>
      </c>
      <c r="AU114" s="2">
        <v>986</v>
      </c>
      <c r="AV114" s="2">
        <v>975</v>
      </c>
      <c r="AW114" s="2">
        <v>974</v>
      </c>
      <c r="AX114" s="2">
        <v>973</v>
      </c>
      <c r="AY114" s="2">
        <v>985</v>
      </c>
      <c r="AZ114" s="2">
        <v>1005</v>
      </c>
      <c r="BA114" s="24">
        <v>1000</v>
      </c>
      <c r="BB114" s="24">
        <v>1026</v>
      </c>
      <c r="BC114" s="24">
        <v>1035</v>
      </c>
      <c r="BD114" s="24">
        <v>1035</v>
      </c>
      <c r="BE114" s="21">
        <v>1070</v>
      </c>
      <c r="BF114" s="21">
        <v>1109</v>
      </c>
      <c r="BG114" s="21">
        <v>1106</v>
      </c>
      <c r="BH114" s="21">
        <v>1130</v>
      </c>
      <c r="BI114" s="21">
        <v>1092</v>
      </c>
      <c r="BJ114" s="21">
        <v>1095</v>
      </c>
      <c r="BK114" s="21">
        <v>1102</v>
      </c>
      <c r="BL114" s="21">
        <v>1118</v>
      </c>
      <c r="BM114" s="21"/>
      <c r="BN114" s="21"/>
      <c r="BO114" s="21"/>
      <c r="BP114" s="21"/>
      <c r="BQ114" s="21"/>
      <c r="BR114" s="21"/>
      <c r="BS114" s="21"/>
      <c r="BT114" s="21"/>
      <c r="BU114" s="21"/>
    </row>
    <row r="115" spans="1:73" x14ac:dyDescent="0.2">
      <c r="A115">
        <v>52</v>
      </c>
      <c r="B115">
        <v>3</v>
      </c>
      <c r="C115" s="1">
        <v>523</v>
      </c>
      <c r="D115" t="s">
        <v>120</v>
      </c>
      <c r="E115" s="2">
        <f t="shared" si="12"/>
        <v>447.5</v>
      </c>
      <c r="F115" s="2">
        <f t="shared" si="13"/>
        <v>493.75</v>
      </c>
      <c r="G115" s="2">
        <f t="shared" si="14"/>
        <v>533.25</v>
      </c>
      <c r="H115" s="2">
        <f t="shared" si="15"/>
        <v>576</v>
      </c>
      <c r="I115" s="2">
        <f t="shared" si="16"/>
        <v>602.75</v>
      </c>
      <c r="J115" s="2">
        <f t="shared" si="17"/>
        <v>614.25</v>
      </c>
      <c r="K115" s="2">
        <f t="shared" si="18"/>
        <v>620.25</v>
      </c>
      <c r="L115" s="2">
        <f t="shared" si="19"/>
        <v>654.25</v>
      </c>
      <c r="M115" s="2">
        <f t="shared" si="20"/>
        <v>685.5</v>
      </c>
      <c r="N115" s="2">
        <f t="shared" si="21"/>
        <v>709.25</v>
      </c>
      <c r="O115" s="2">
        <f t="shared" si="22"/>
        <v>732.5</v>
      </c>
      <c r="P115" s="2">
        <f t="shared" si="23"/>
        <v>788.75</v>
      </c>
      <c r="Q115" s="2">
        <v>443</v>
      </c>
      <c r="R115" s="2">
        <v>443</v>
      </c>
      <c r="S115" s="2">
        <v>451</v>
      </c>
      <c r="T115" s="2">
        <v>453</v>
      </c>
      <c r="U115" s="2">
        <v>478</v>
      </c>
      <c r="V115" s="2">
        <v>498</v>
      </c>
      <c r="W115" s="2">
        <v>498</v>
      </c>
      <c r="X115" s="2">
        <v>501</v>
      </c>
      <c r="Y115" s="2">
        <v>523</v>
      </c>
      <c r="Z115" s="2">
        <v>518</v>
      </c>
      <c r="AA115" s="2">
        <v>541</v>
      </c>
      <c r="AB115" s="2">
        <v>551</v>
      </c>
      <c r="AC115" s="2">
        <v>567</v>
      </c>
      <c r="AD115" s="2">
        <v>567</v>
      </c>
      <c r="AE115" s="2">
        <v>581</v>
      </c>
      <c r="AF115" s="2">
        <v>589</v>
      </c>
      <c r="AG115" s="2">
        <v>598</v>
      </c>
      <c r="AH115" s="2">
        <v>601</v>
      </c>
      <c r="AI115" s="2">
        <v>605</v>
      </c>
      <c r="AJ115" s="2">
        <v>607</v>
      </c>
      <c r="AK115" s="2">
        <v>607</v>
      </c>
      <c r="AL115" s="2">
        <v>609</v>
      </c>
      <c r="AM115" s="2">
        <v>614</v>
      </c>
      <c r="AN115" s="2">
        <v>627</v>
      </c>
      <c r="AO115" s="2">
        <v>613</v>
      </c>
      <c r="AP115" s="2">
        <v>613</v>
      </c>
      <c r="AQ115" s="2">
        <v>625</v>
      </c>
      <c r="AR115" s="2">
        <v>630</v>
      </c>
      <c r="AS115" s="2">
        <v>637</v>
      </c>
      <c r="AT115" s="2">
        <v>651</v>
      </c>
      <c r="AU115" s="2">
        <v>662</v>
      </c>
      <c r="AV115" s="2">
        <v>667</v>
      </c>
      <c r="AW115" s="2">
        <v>684</v>
      </c>
      <c r="AX115" s="2">
        <v>680</v>
      </c>
      <c r="AY115" s="2">
        <v>684</v>
      </c>
      <c r="AZ115" s="2">
        <v>694</v>
      </c>
      <c r="BA115" s="25">
        <v>702</v>
      </c>
      <c r="BB115" s="25">
        <v>702</v>
      </c>
      <c r="BC115" s="25">
        <v>716</v>
      </c>
      <c r="BD115" s="25">
        <v>717</v>
      </c>
      <c r="BE115">
        <v>722</v>
      </c>
      <c r="BF115">
        <v>728</v>
      </c>
      <c r="BG115">
        <v>740</v>
      </c>
      <c r="BH115">
        <v>740</v>
      </c>
      <c r="BI115">
        <v>769</v>
      </c>
      <c r="BJ115">
        <v>785</v>
      </c>
      <c r="BK115">
        <v>799</v>
      </c>
      <c r="BL115">
        <v>802</v>
      </c>
      <c r="BM115" s="21"/>
    </row>
    <row r="116" spans="1:73" x14ac:dyDescent="0.2">
      <c r="A116">
        <v>52</v>
      </c>
      <c r="B116">
        <v>3</v>
      </c>
      <c r="C116" s="1">
        <v>524</v>
      </c>
      <c r="D116" t="s">
        <v>121</v>
      </c>
      <c r="E116" s="2">
        <f t="shared" si="12"/>
        <v>923.75</v>
      </c>
      <c r="F116" s="2">
        <f t="shared" si="13"/>
        <v>974.75</v>
      </c>
      <c r="G116" s="2">
        <f t="shared" si="14"/>
        <v>1015.75</v>
      </c>
      <c r="H116" s="2">
        <f t="shared" si="15"/>
        <v>1001</v>
      </c>
      <c r="I116" s="2">
        <f t="shared" si="16"/>
        <v>974.5</v>
      </c>
      <c r="J116" s="2">
        <f t="shared" si="17"/>
        <v>987.5</v>
      </c>
      <c r="K116" s="2">
        <f t="shared" si="18"/>
        <v>1013.25</v>
      </c>
      <c r="L116" s="2">
        <f t="shared" si="19"/>
        <v>1065.25</v>
      </c>
      <c r="M116" s="2">
        <f t="shared" si="20"/>
        <v>1120.5</v>
      </c>
      <c r="N116" s="2">
        <f t="shared" si="21"/>
        <v>1150.75</v>
      </c>
      <c r="O116" s="2">
        <f t="shared" si="22"/>
        <v>1188</v>
      </c>
      <c r="P116" s="2">
        <f t="shared" si="23"/>
        <v>1200</v>
      </c>
      <c r="Q116" s="2">
        <v>912</v>
      </c>
      <c r="R116" s="2">
        <v>913</v>
      </c>
      <c r="S116" s="2">
        <v>933</v>
      </c>
      <c r="T116" s="2">
        <v>937</v>
      </c>
      <c r="U116" s="2">
        <v>963</v>
      </c>
      <c r="V116" s="2">
        <v>979</v>
      </c>
      <c r="W116" s="2">
        <v>978</v>
      </c>
      <c r="X116" s="2">
        <v>979</v>
      </c>
      <c r="Y116" s="2">
        <v>1012</v>
      </c>
      <c r="Z116" s="2">
        <v>1010</v>
      </c>
      <c r="AA116" s="2">
        <v>1015</v>
      </c>
      <c r="AB116" s="2">
        <v>1026</v>
      </c>
      <c r="AC116" s="2">
        <v>989</v>
      </c>
      <c r="AD116" s="2">
        <v>1003</v>
      </c>
      <c r="AE116" s="2">
        <v>1004</v>
      </c>
      <c r="AF116" s="2">
        <v>1008</v>
      </c>
      <c r="AG116" s="2">
        <v>985</v>
      </c>
      <c r="AH116" s="2">
        <v>964</v>
      </c>
      <c r="AI116" s="2">
        <v>975</v>
      </c>
      <c r="AJ116" s="2">
        <v>974</v>
      </c>
      <c r="AK116" s="2">
        <v>974</v>
      </c>
      <c r="AL116" s="2">
        <v>990</v>
      </c>
      <c r="AM116" s="2">
        <v>987</v>
      </c>
      <c r="AN116" s="2">
        <v>999</v>
      </c>
      <c r="AO116" s="2">
        <v>1002</v>
      </c>
      <c r="AP116" s="2">
        <v>999</v>
      </c>
      <c r="AQ116" s="2">
        <v>1002</v>
      </c>
      <c r="AR116" s="2">
        <v>1050</v>
      </c>
      <c r="AS116" s="2">
        <v>1057</v>
      </c>
      <c r="AT116" s="2">
        <v>1057</v>
      </c>
      <c r="AU116" s="2">
        <v>1061</v>
      </c>
      <c r="AV116" s="2">
        <v>1086</v>
      </c>
      <c r="AW116" s="2">
        <v>1109</v>
      </c>
      <c r="AX116" s="2">
        <v>1122</v>
      </c>
      <c r="AY116" s="2">
        <v>1125</v>
      </c>
      <c r="AZ116" s="2">
        <v>1126</v>
      </c>
      <c r="BA116" s="24">
        <v>1133</v>
      </c>
      <c r="BB116" s="24">
        <v>1135</v>
      </c>
      <c r="BC116" s="24">
        <v>1167</v>
      </c>
      <c r="BD116" s="24">
        <v>1168</v>
      </c>
      <c r="BE116" s="21">
        <v>1179</v>
      </c>
      <c r="BF116" s="21">
        <v>1186</v>
      </c>
      <c r="BG116" s="21">
        <v>1193</v>
      </c>
      <c r="BH116" s="21">
        <v>1194</v>
      </c>
      <c r="BI116" s="21">
        <v>1205</v>
      </c>
      <c r="BJ116" s="21">
        <v>1208</v>
      </c>
      <c r="BK116" s="21">
        <v>1193</v>
      </c>
      <c r="BL116" s="21">
        <v>1194</v>
      </c>
      <c r="BM116" s="21"/>
      <c r="BN116" s="21"/>
      <c r="BO116" s="21"/>
      <c r="BP116" s="21"/>
      <c r="BQ116" s="21"/>
      <c r="BR116" s="21"/>
      <c r="BS116" s="21"/>
      <c r="BT116" s="21"/>
      <c r="BU116" s="21"/>
    </row>
    <row r="117" spans="1:73" x14ac:dyDescent="0.2">
      <c r="A117">
        <v>52</v>
      </c>
      <c r="B117">
        <v>3</v>
      </c>
      <c r="C117" s="1">
        <v>525</v>
      </c>
      <c r="D117" t="s">
        <v>122</v>
      </c>
      <c r="E117" s="2">
        <f t="shared" si="12"/>
        <v>53.25</v>
      </c>
      <c r="F117" s="2">
        <f t="shared" si="13"/>
        <v>58.25</v>
      </c>
      <c r="G117" s="2">
        <f t="shared" si="14"/>
        <v>37.25</v>
      </c>
      <c r="H117" s="2">
        <f t="shared" si="15"/>
        <v>36.75</v>
      </c>
      <c r="I117" s="2">
        <f t="shared" si="16"/>
        <v>38.75</v>
      </c>
      <c r="J117" s="2">
        <f t="shared" si="17"/>
        <v>42</v>
      </c>
      <c r="K117" s="2">
        <f t="shared" si="18"/>
        <v>43.75</v>
      </c>
      <c r="L117" s="2">
        <f t="shared" si="19"/>
        <v>47.25</v>
      </c>
      <c r="M117" s="2">
        <f t="shared" si="20"/>
        <v>7.75</v>
      </c>
      <c r="N117" s="2">
        <f t="shared" si="21"/>
        <v>8.25</v>
      </c>
      <c r="O117" s="2">
        <f t="shared" si="22"/>
        <v>13</v>
      </c>
      <c r="P117" s="2">
        <f t="shared" si="23"/>
        <v>16</v>
      </c>
      <c r="Q117" s="2">
        <v>51</v>
      </c>
      <c r="R117" s="2">
        <v>49</v>
      </c>
      <c r="S117" s="2">
        <v>56</v>
      </c>
      <c r="T117" s="2">
        <v>57</v>
      </c>
      <c r="U117" s="2">
        <v>60</v>
      </c>
      <c r="V117" s="2">
        <v>58</v>
      </c>
      <c r="W117" s="2">
        <v>58</v>
      </c>
      <c r="X117" s="2">
        <v>57</v>
      </c>
      <c r="Y117" s="2">
        <v>35</v>
      </c>
      <c r="Z117" s="2">
        <v>35</v>
      </c>
      <c r="AA117" s="2">
        <v>39</v>
      </c>
      <c r="AB117" s="2">
        <v>40</v>
      </c>
      <c r="AC117" s="2">
        <v>37</v>
      </c>
      <c r="AD117" s="2">
        <v>36</v>
      </c>
      <c r="AE117" s="2">
        <v>37</v>
      </c>
      <c r="AF117" s="2">
        <v>37</v>
      </c>
      <c r="AG117" s="2">
        <v>38</v>
      </c>
      <c r="AH117" s="2">
        <v>39</v>
      </c>
      <c r="AI117" s="2">
        <v>39</v>
      </c>
      <c r="AJ117" s="2">
        <v>39</v>
      </c>
      <c r="AK117" s="2">
        <v>41</v>
      </c>
      <c r="AL117" s="2">
        <v>42</v>
      </c>
      <c r="AM117" s="2">
        <v>42</v>
      </c>
      <c r="AN117" s="2">
        <v>43</v>
      </c>
      <c r="AO117" s="2">
        <v>43</v>
      </c>
      <c r="AP117" s="2">
        <v>43</v>
      </c>
      <c r="AQ117" s="2">
        <v>44</v>
      </c>
      <c r="AR117" s="2">
        <v>45</v>
      </c>
      <c r="AS117" s="2">
        <v>44</v>
      </c>
      <c r="AT117" s="2">
        <v>47</v>
      </c>
      <c r="AU117" s="2">
        <v>48</v>
      </c>
      <c r="AV117" s="2">
        <v>50</v>
      </c>
      <c r="AW117" s="2">
        <v>7</v>
      </c>
      <c r="AX117" s="2">
        <v>8</v>
      </c>
      <c r="AY117" s="2">
        <v>6</v>
      </c>
      <c r="AZ117" s="2">
        <v>10</v>
      </c>
      <c r="BA117" s="25">
        <v>7</v>
      </c>
      <c r="BB117" s="25">
        <v>9</v>
      </c>
      <c r="BC117" s="25">
        <v>7</v>
      </c>
      <c r="BD117" s="25">
        <v>10</v>
      </c>
      <c r="BE117">
        <v>11</v>
      </c>
      <c r="BF117">
        <v>11</v>
      </c>
      <c r="BG117">
        <v>15</v>
      </c>
      <c r="BH117">
        <v>15</v>
      </c>
      <c r="BK117">
        <v>16</v>
      </c>
      <c r="BM117" s="21"/>
    </row>
    <row r="118" spans="1:73" x14ac:dyDescent="0.2">
      <c r="A118">
        <v>53</v>
      </c>
      <c r="B118">
        <v>2</v>
      </c>
      <c r="C118" s="1">
        <v>53</v>
      </c>
      <c r="D118" s="3" t="s">
        <v>40</v>
      </c>
      <c r="E118" s="2">
        <f t="shared" si="12"/>
        <v>1878</v>
      </c>
      <c r="F118" s="2">
        <f t="shared" si="13"/>
        <v>1968.5</v>
      </c>
      <c r="G118" s="2">
        <f t="shared" si="14"/>
        <v>2211</v>
      </c>
      <c r="H118" s="2">
        <f t="shared" si="15"/>
        <v>2216.5</v>
      </c>
      <c r="I118" s="2">
        <f t="shared" si="16"/>
        <v>2207.25</v>
      </c>
      <c r="J118" s="2">
        <f t="shared" si="17"/>
        <v>2171.5</v>
      </c>
      <c r="K118" s="2">
        <f t="shared" si="18"/>
        <v>2237.75</v>
      </c>
      <c r="L118" s="2">
        <f t="shared" si="19"/>
        <v>2277.75</v>
      </c>
      <c r="M118" s="2">
        <f t="shared" si="20"/>
        <v>2354</v>
      </c>
      <c r="N118" s="2">
        <f t="shared" si="21"/>
        <v>2497</v>
      </c>
      <c r="O118" s="2">
        <f t="shared" si="22"/>
        <v>2639.5</v>
      </c>
      <c r="P118" s="2">
        <f t="shared" si="23"/>
        <v>2880.25</v>
      </c>
      <c r="Q118" s="2">
        <v>1857</v>
      </c>
      <c r="R118" s="2">
        <v>1861</v>
      </c>
      <c r="S118" s="2">
        <v>1890</v>
      </c>
      <c r="T118" s="2">
        <v>1904</v>
      </c>
      <c r="U118" s="2">
        <v>1934</v>
      </c>
      <c r="V118" s="2">
        <v>1945</v>
      </c>
      <c r="W118" s="2">
        <v>1984</v>
      </c>
      <c r="X118" s="2">
        <v>2011</v>
      </c>
      <c r="Y118" s="2">
        <v>2201</v>
      </c>
      <c r="Z118" s="2">
        <v>2199</v>
      </c>
      <c r="AA118" s="2">
        <v>2216</v>
      </c>
      <c r="AB118" s="2">
        <v>2228</v>
      </c>
      <c r="AC118" s="2">
        <v>2214</v>
      </c>
      <c r="AD118" s="2">
        <v>2191</v>
      </c>
      <c r="AE118" s="2">
        <v>2239</v>
      </c>
      <c r="AF118" s="2">
        <v>2222</v>
      </c>
      <c r="AG118" s="2">
        <v>2191</v>
      </c>
      <c r="AH118" s="2">
        <v>2193</v>
      </c>
      <c r="AI118" s="2">
        <v>2210</v>
      </c>
      <c r="AJ118" s="2">
        <v>2235</v>
      </c>
      <c r="AK118" s="2">
        <v>2198</v>
      </c>
      <c r="AL118" s="2">
        <v>2176</v>
      </c>
      <c r="AM118" s="2">
        <v>2153</v>
      </c>
      <c r="AN118" s="2">
        <v>2159</v>
      </c>
      <c r="AO118" s="2">
        <v>2218</v>
      </c>
      <c r="AP118" s="2">
        <v>2235</v>
      </c>
      <c r="AQ118" s="2">
        <v>2242</v>
      </c>
      <c r="AR118" s="2">
        <v>2256</v>
      </c>
      <c r="AS118" s="2">
        <v>2277</v>
      </c>
      <c r="AT118" s="2">
        <v>2287</v>
      </c>
      <c r="AU118" s="2">
        <v>2259</v>
      </c>
      <c r="AV118" s="2">
        <v>2288</v>
      </c>
      <c r="AW118" s="2">
        <v>2325</v>
      </c>
      <c r="AX118" s="2">
        <v>2333</v>
      </c>
      <c r="AY118" s="2">
        <v>2360</v>
      </c>
      <c r="AZ118" s="2">
        <v>2398</v>
      </c>
      <c r="BA118" s="24">
        <v>2429</v>
      </c>
      <c r="BB118" s="24">
        <v>2475</v>
      </c>
      <c r="BC118" s="24">
        <v>2531</v>
      </c>
      <c r="BD118" s="24">
        <v>2553</v>
      </c>
      <c r="BE118" s="21">
        <v>2577</v>
      </c>
      <c r="BF118" s="21">
        <v>2621</v>
      </c>
      <c r="BG118" s="21">
        <v>2659</v>
      </c>
      <c r="BH118" s="21">
        <v>2701</v>
      </c>
      <c r="BI118" s="21">
        <v>2821</v>
      </c>
      <c r="BJ118" s="21">
        <v>2841</v>
      </c>
      <c r="BK118" s="21">
        <v>2917</v>
      </c>
      <c r="BL118" s="21">
        <v>2942</v>
      </c>
      <c r="BM118" s="21"/>
      <c r="BN118" s="21"/>
      <c r="BO118" s="21"/>
      <c r="BP118" s="21"/>
      <c r="BQ118" s="21"/>
      <c r="BR118" s="21"/>
      <c r="BS118" s="21"/>
      <c r="BT118" s="21"/>
      <c r="BU118" s="21"/>
    </row>
    <row r="119" spans="1:73" x14ac:dyDescent="0.2">
      <c r="A119">
        <v>53</v>
      </c>
      <c r="B119">
        <v>3</v>
      </c>
      <c r="C119" s="1">
        <v>531</v>
      </c>
      <c r="D119" t="s">
        <v>123</v>
      </c>
      <c r="E119" s="2">
        <f t="shared" si="12"/>
        <v>1601</v>
      </c>
      <c r="F119" s="2">
        <f t="shared" si="13"/>
        <v>1683</v>
      </c>
      <c r="G119" s="2">
        <f t="shared" si="14"/>
        <v>1887</v>
      </c>
      <c r="H119" s="2">
        <f t="shared" si="15"/>
        <v>1870.5</v>
      </c>
      <c r="I119" s="2">
        <f t="shared" si="16"/>
        <v>1859</v>
      </c>
      <c r="J119" s="2">
        <f t="shared" si="17"/>
        <v>1843.5</v>
      </c>
      <c r="K119" s="2">
        <f t="shared" si="18"/>
        <v>1918</v>
      </c>
      <c r="L119" s="2">
        <f t="shared" si="19"/>
        <v>1952.75</v>
      </c>
      <c r="M119" s="2">
        <f t="shared" si="20"/>
        <v>2028.75</v>
      </c>
      <c r="N119" s="2">
        <f t="shared" si="21"/>
        <v>2162.25</v>
      </c>
      <c r="O119" s="2">
        <f t="shared" si="22"/>
        <v>2291.75</v>
      </c>
      <c r="P119" s="2">
        <f t="shared" si="23"/>
        <v>2508.75</v>
      </c>
      <c r="Q119" s="2">
        <v>1580</v>
      </c>
      <c r="R119" s="2">
        <v>1584</v>
      </c>
      <c r="S119" s="2">
        <v>1614</v>
      </c>
      <c r="T119" s="2">
        <v>1626</v>
      </c>
      <c r="U119" s="2">
        <v>1655</v>
      </c>
      <c r="V119" s="2">
        <v>1664</v>
      </c>
      <c r="W119" s="2">
        <v>1695</v>
      </c>
      <c r="X119" s="2">
        <v>1718</v>
      </c>
      <c r="Y119" s="2">
        <v>1879</v>
      </c>
      <c r="Z119" s="2">
        <v>1878</v>
      </c>
      <c r="AA119" s="2">
        <v>1892</v>
      </c>
      <c r="AB119" s="2">
        <v>1899</v>
      </c>
      <c r="AC119" s="2">
        <v>1876</v>
      </c>
      <c r="AD119" s="2">
        <v>1848</v>
      </c>
      <c r="AE119" s="2">
        <v>1889</v>
      </c>
      <c r="AF119" s="2">
        <v>1869</v>
      </c>
      <c r="AG119" s="2">
        <v>1846</v>
      </c>
      <c r="AH119" s="2">
        <v>1850</v>
      </c>
      <c r="AI119" s="2">
        <v>1869</v>
      </c>
      <c r="AJ119" s="2">
        <v>1871</v>
      </c>
      <c r="AK119" s="2">
        <v>1854</v>
      </c>
      <c r="AL119" s="2">
        <v>1834</v>
      </c>
      <c r="AM119" s="2">
        <v>1829</v>
      </c>
      <c r="AN119" s="2">
        <v>1857</v>
      </c>
      <c r="AO119" s="2">
        <v>1904</v>
      </c>
      <c r="AP119" s="2">
        <v>1914</v>
      </c>
      <c r="AQ119" s="2">
        <v>1918</v>
      </c>
      <c r="AR119" s="2">
        <v>1936</v>
      </c>
      <c r="AS119" s="2">
        <v>1949</v>
      </c>
      <c r="AT119" s="2">
        <v>1953</v>
      </c>
      <c r="AU119" s="2">
        <v>1942</v>
      </c>
      <c r="AV119" s="2">
        <v>1967</v>
      </c>
      <c r="AW119" s="2">
        <v>1998</v>
      </c>
      <c r="AX119" s="2">
        <v>2011</v>
      </c>
      <c r="AY119" s="2">
        <v>2034</v>
      </c>
      <c r="AZ119" s="2">
        <v>2072</v>
      </c>
      <c r="BA119" s="24">
        <v>2093</v>
      </c>
      <c r="BB119" s="24">
        <v>2138</v>
      </c>
      <c r="BC119" s="24">
        <v>2196</v>
      </c>
      <c r="BD119" s="24">
        <v>2222</v>
      </c>
      <c r="BE119" s="21">
        <v>2240</v>
      </c>
      <c r="BF119" s="21">
        <v>2275</v>
      </c>
      <c r="BG119" s="21">
        <v>2306</v>
      </c>
      <c r="BH119" s="21">
        <v>2346</v>
      </c>
      <c r="BI119" s="21">
        <v>2456</v>
      </c>
      <c r="BJ119" s="21">
        <v>2475</v>
      </c>
      <c r="BK119" s="21">
        <v>2545</v>
      </c>
      <c r="BL119" s="21">
        <v>2559</v>
      </c>
      <c r="BM119" s="21"/>
      <c r="BN119" s="21"/>
      <c r="BO119" s="21"/>
      <c r="BP119" s="21"/>
      <c r="BQ119" s="21"/>
      <c r="BR119" s="21"/>
      <c r="BS119" s="21"/>
      <c r="BT119" s="21"/>
      <c r="BU119" s="21"/>
    </row>
    <row r="120" spans="1:73" x14ac:dyDescent="0.2">
      <c r="A120">
        <v>53</v>
      </c>
      <c r="B120">
        <v>3</v>
      </c>
      <c r="C120" s="1">
        <v>532</v>
      </c>
      <c r="D120" t="s">
        <v>124</v>
      </c>
      <c r="E120" s="2">
        <f t="shared" si="12"/>
        <v>258.5</v>
      </c>
      <c r="F120" s="2">
        <f t="shared" si="13"/>
        <v>264</v>
      </c>
      <c r="G120" s="2">
        <f t="shared" si="14"/>
        <v>301.25</v>
      </c>
      <c r="H120" s="2">
        <f t="shared" si="15"/>
        <v>324.75</v>
      </c>
      <c r="I120" s="2">
        <f t="shared" si="16"/>
        <v>329.25</v>
      </c>
      <c r="J120" s="2">
        <f t="shared" si="17"/>
        <v>310.5</v>
      </c>
      <c r="K120" s="2">
        <f t="shared" si="18"/>
        <v>303.5</v>
      </c>
      <c r="L120" s="2">
        <f t="shared" si="19"/>
        <v>307</v>
      </c>
      <c r="M120" s="2">
        <f t="shared" si="20"/>
        <v>305.75</v>
      </c>
      <c r="N120" s="2">
        <f t="shared" si="21"/>
        <v>318</v>
      </c>
      <c r="O120" s="2">
        <f t="shared" si="22"/>
        <v>331.5</v>
      </c>
      <c r="P120" s="2">
        <f t="shared" si="23"/>
        <v>360</v>
      </c>
      <c r="Q120" s="2">
        <v>258</v>
      </c>
      <c r="R120" s="2">
        <v>258</v>
      </c>
      <c r="S120" s="2">
        <v>257</v>
      </c>
      <c r="T120" s="2">
        <v>261</v>
      </c>
      <c r="U120" s="2">
        <v>259</v>
      </c>
      <c r="V120" s="2">
        <v>261</v>
      </c>
      <c r="W120" s="2">
        <v>266</v>
      </c>
      <c r="X120" s="2">
        <v>270</v>
      </c>
      <c r="Y120" s="2">
        <v>300</v>
      </c>
      <c r="Z120" s="2">
        <v>298</v>
      </c>
      <c r="AA120" s="2">
        <v>301</v>
      </c>
      <c r="AB120" s="2">
        <v>306</v>
      </c>
      <c r="AC120" s="2">
        <v>316</v>
      </c>
      <c r="AD120" s="2">
        <v>321</v>
      </c>
      <c r="AE120" s="2">
        <v>329</v>
      </c>
      <c r="AF120" s="2">
        <v>333</v>
      </c>
      <c r="AG120" s="2">
        <v>327</v>
      </c>
      <c r="AH120" s="2">
        <v>323</v>
      </c>
      <c r="AI120" s="2">
        <v>322</v>
      </c>
      <c r="AJ120" s="2">
        <v>345</v>
      </c>
      <c r="AK120" s="2">
        <v>325</v>
      </c>
      <c r="AL120" s="2">
        <v>324</v>
      </c>
      <c r="AM120" s="2">
        <v>307</v>
      </c>
      <c r="AN120" s="2">
        <v>286</v>
      </c>
      <c r="AO120" s="2">
        <v>297</v>
      </c>
      <c r="AP120" s="2">
        <v>305</v>
      </c>
      <c r="AQ120" s="2">
        <v>308</v>
      </c>
      <c r="AR120" s="2">
        <v>304</v>
      </c>
      <c r="AS120" s="2">
        <v>310</v>
      </c>
      <c r="AT120" s="2">
        <v>316</v>
      </c>
      <c r="AU120" s="2">
        <v>299</v>
      </c>
      <c r="AV120" s="2">
        <v>303</v>
      </c>
      <c r="AW120" s="2">
        <v>308</v>
      </c>
      <c r="AX120" s="2">
        <v>303</v>
      </c>
      <c r="AY120" s="2">
        <v>306</v>
      </c>
      <c r="AZ120" s="2">
        <v>306</v>
      </c>
      <c r="BA120" s="25">
        <v>319</v>
      </c>
      <c r="BB120" s="25">
        <v>320</v>
      </c>
      <c r="BC120" s="25">
        <v>319</v>
      </c>
      <c r="BD120" s="25">
        <v>314</v>
      </c>
      <c r="BE120">
        <v>320</v>
      </c>
      <c r="BF120">
        <v>329</v>
      </c>
      <c r="BG120">
        <v>337</v>
      </c>
      <c r="BH120">
        <v>340</v>
      </c>
      <c r="BI120">
        <v>353</v>
      </c>
      <c r="BJ120">
        <v>355</v>
      </c>
      <c r="BK120">
        <v>361</v>
      </c>
      <c r="BL120">
        <v>371</v>
      </c>
      <c r="BM120" s="21"/>
    </row>
    <row r="121" spans="1:73" x14ac:dyDescent="0.2">
      <c r="A121">
        <v>53</v>
      </c>
      <c r="B121">
        <v>3</v>
      </c>
      <c r="C121" s="1">
        <v>533</v>
      </c>
      <c r="D121" t="s">
        <v>125</v>
      </c>
      <c r="E121" s="2">
        <f t="shared" si="12"/>
        <v>18.5</v>
      </c>
      <c r="F121" s="2">
        <f t="shared" si="13"/>
        <v>21.5</v>
      </c>
      <c r="G121" s="2">
        <f t="shared" si="14"/>
        <v>22.75</v>
      </c>
      <c r="H121" s="2">
        <f t="shared" si="15"/>
        <v>21.25</v>
      </c>
      <c r="I121" s="2">
        <f t="shared" si="16"/>
        <v>19</v>
      </c>
      <c r="J121" s="2">
        <f t="shared" si="17"/>
        <v>17.5</v>
      </c>
      <c r="K121" s="2">
        <f t="shared" si="18"/>
        <v>16.25</v>
      </c>
      <c r="L121" s="2">
        <f t="shared" si="19"/>
        <v>18</v>
      </c>
      <c r="M121" s="2">
        <f t="shared" si="20"/>
        <v>19.5</v>
      </c>
      <c r="N121" s="2">
        <f t="shared" si="21"/>
        <v>16.75</v>
      </c>
      <c r="O121" s="2">
        <f t="shared" si="22"/>
        <v>16.25</v>
      </c>
      <c r="P121" s="2">
        <f t="shared" si="23"/>
        <v>11.5</v>
      </c>
      <c r="Q121" s="2">
        <v>19</v>
      </c>
      <c r="R121" s="2">
        <v>19</v>
      </c>
      <c r="S121" s="2">
        <v>19</v>
      </c>
      <c r="T121" s="2">
        <v>17</v>
      </c>
      <c r="U121" s="2">
        <v>20</v>
      </c>
      <c r="V121" s="2">
        <v>20</v>
      </c>
      <c r="W121" s="2">
        <v>23</v>
      </c>
      <c r="X121" s="2">
        <v>23</v>
      </c>
      <c r="Y121" s="2">
        <v>22</v>
      </c>
      <c r="Z121" s="2">
        <v>23</v>
      </c>
      <c r="AA121" s="2">
        <v>23</v>
      </c>
      <c r="AB121" s="2">
        <v>23</v>
      </c>
      <c r="AC121" s="2">
        <v>22</v>
      </c>
      <c r="AD121" s="2">
        <v>22</v>
      </c>
      <c r="AE121" s="2">
        <v>21</v>
      </c>
      <c r="AF121" s="2">
        <v>20</v>
      </c>
      <c r="AG121" s="2">
        <v>18</v>
      </c>
      <c r="AH121" s="2">
        <v>20</v>
      </c>
      <c r="AI121" s="2">
        <v>19</v>
      </c>
      <c r="AJ121" s="2">
        <v>19</v>
      </c>
      <c r="AK121" s="2">
        <v>19</v>
      </c>
      <c r="AL121" s="2">
        <v>18</v>
      </c>
      <c r="AM121" s="2">
        <v>17</v>
      </c>
      <c r="AN121" s="2">
        <v>16</v>
      </c>
      <c r="AO121" s="2">
        <v>17</v>
      </c>
      <c r="AP121" s="2">
        <v>16</v>
      </c>
      <c r="AQ121" s="2">
        <v>16</v>
      </c>
      <c r="AR121" s="2">
        <v>16</v>
      </c>
      <c r="AS121" s="2">
        <v>18</v>
      </c>
      <c r="AT121" s="2">
        <v>18</v>
      </c>
      <c r="AU121" s="2">
        <v>18</v>
      </c>
      <c r="AV121" s="2">
        <v>18</v>
      </c>
      <c r="AW121" s="2">
        <v>19</v>
      </c>
      <c r="AX121" s="2">
        <v>19</v>
      </c>
      <c r="AY121" s="2">
        <v>20</v>
      </c>
      <c r="AZ121" s="2">
        <v>20</v>
      </c>
      <c r="BA121" s="25">
        <v>17</v>
      </c>
      <c r="BB121" s="25">
        <v>17</v>
      </c>
      <c r="BC121" s="25">
        <v>16</v>
      </c>
      <c r="BD121" s="25">
        <v>17</v>
      </c>
      <c r="BE121">
        <v>17</v>
      </c>
      <c r="BF121">
        <v>17</v>
      </c>
      <c r="BG121">
        <v>16</v>
      </c>
      <c r="BH121">
        <v>15</v>
      </c>
      <c r="BI121">
        <v>12</v>
      </c>
      <c r="BJ121">
        <v>11</v>
      </c>
      <c r="BK121">
        <v>11</v>
      </c>
      <c r="BL121">
        <v>12</v>
      </c>
      <c r="BM121" s="21"/>
    </row>
    <row r="122" spans="1:73" x14ac:dyDescent="0.2">
      <c r="A122">
        <v>10</v>
      </c>
      <c r="B122">
        <v>1</v>
      </c>
      <c r="C122" s="1">
        <v>1024</v>
      </c>
      <c r="D122" s="3" t="s">
        <v>41</v>
      </c>
      <c r="E122" s="2">
        <f t="shared" si="12"/>
        <v>7605.25</v>
      </c>
      <c r="F122" s="2">
        <f t="shared" si="13"/>
        <v>7964.5</v>
      </c>
      <c r="G122" s="2">
        <f t="shared" si="14"/>
        <v>8997.5</v>
      </c>
      <c r="H122" s="2">
        <f t="shared" si="15"/>
        <v>9366.25</v>
      </c>
      <c r="I122" s="2">
        <f t="shared" si="16"/>
        <v>9564.75</v>
      </c>
      <c r="J122" s="2">
        <f t="shared" si="17"/>
        <v>9912.75</v>
      </c>
      <c r="K122" s="2">
        <f t="shared" si="18"/>
        <v>10311</v>
      </c>
      <c r="L122" s="2">
        <f t="shared" si="19"/>
        <v>10941</v>
      </c>
      <c r="M122" s="2">
        <f t="shared" si="20"/>
        <v>11431.5</v>
      </c>
      <c r="N122" s="2">
        <f t="shared" si="21"/>
        <v>12089.25</v>
      </c>
      <c r="O122" s="2">
        <f t="shared" si="22"/>
        <v>12948.25</v>
      </c>
      <c r="P122" s="2">
        <f t="shared" si="23"/>
        <v>13751</v>
      </c>
      <c r="Q122" s="2">
        <v>7483</v>
      </c>
      <c r="R122" s="2">
        <v>7522</v>
      </c>
      <c r="S122" s="2">
        <v>7666</v>
      </c>
      <c r="T122" s="2">
        <v>7750</v>
      </c>
      <c r="U122" s="2">
        <v>7819</v>
      </c>
      <c r="V122" s="2">
        <v>7880</v>
      </c>
      <c r="W122" s="2">
        <v>8005</v>
      </c>
      <c r="X122" s="2">
        <v>8154</v>
      </c>
      <c r="Y122" s="2">
        <v>8691</v>
      </c>
      <c r="Z122" s="2">
        <v>8850</v>
      </c>
      <c r="AA122" s="2">
        <v>9116</v>
      </c>
      <c r="AB122" s="2">
        <v>9333</v>
      </c>
      <c r="AC122" s="2">
        <v>9161</v>
      </c>
      <c r="AD122" s="2">
        <v>9286</v>
      </c>
      <c r="AE122" s="2">
        <v>9437</v>
      </c>
      <c r="AF122" s="2">
        <v>9581</v>
      </c>
      <c r="AG122" s="2">
        <v>9505</v>
      </c>
      <c r="AH122" s="2">
        <v>9512</v>
      </c>
      <c r="AI122" s="2">
        <v>9559</v>
      </c>
      <c r="AJ122" s="2">
        <v>9683</v>
      </c>
      <c r="AK122" s="2">
        <v>9800</v>
      </c>
      <c r="AL122" s="2">
        <v>9851</v>
      </c>
      <c r="AM122" s="2">
        <v>9962</v>
      </c>
      <c r="AN122" s="2">
        <v>10038</v>
      </c>
      <c r="AO122" s="2">
        <v>10110</v>
      </c>
      <c r="AP122" s="2">
        <v>10216</v>
      </c>
      <c r="AQ122" s="2">
        <v>10378</v>
      </c>
      <c r="AR122" s="2">
        <v>10540</v>
      </c>
      <c r="AS122" s="2">
        <v>10793</v>
      </c>
      <c r="AT122" s="2">
        <v>10851</v>
      </c>
      <c r="AU122" s="2">
        <v>10981</v>
      </c>
      <c r="AV122" s="2">
        <v>11139</v>
      </c>
      <c r="AW122" s="2">
        <v>11218</v>
      </c>
      <c r="AX122" s="2">
        <v>11328</v>
      </c>
      <c r="AY122" s="2">
        <v>11508</v>
      </c>
      <c r="AZ122" s="2">
        <v>11672</v>
      </c>
      <c r="BA122" s="24">
        <v>11894</v>
      </c>
      <c r="BB122" s="24">
        <v>11971</v>
      </c>
      <c r="BC122" s="24">
        <v>12141</v>
      </c>
      <c r="BD122" s="24">
        <v>12351</v>
      </c>
      <c r="BE122" s="21">
        <v>12560</v>
      </c>
      <c r="BF122" s="21">
        <v>12742</v>
      </c>
      <c r="BG122" s="21">
        <v>13134</v>
      </c>
      <c r="BH122" s="21">
        <v>13357</v>
      </c>
      <c r="BI122" s="21">
        <v>13505</v>
      </c>
      <c r="BJ122" s="21">
        <v>13562</v>
      </c>
      <c r="BK122" s="21">
        <v>13877</v>
      </c>
      <c r="BL122" s="21">
        <v>14060</v>
      </c>
      <c r="BM122" s="21"/>
      <c r="BN122" s="21"/>
      <c r="BO122" s="21"/>
      <c r="BP122" s="21"/>
      <c r="BQ122" s="21"/>
      <c r="BR122" s="21"/>
      <c r="BS122" s="21"/>
      <c r="BT122" s="21"/>
      <c r="BU122" s="21"/>
    </row>
    <row r="123" spans="1:73" x14ac:dyDescent="0.2">
      <c r="A123">
        <v>54</v>
      </c>
      <c r="B123">
        <v>2</v>
      </c>
      <c r="C123" s="1">
        <v>54</v>
      </c>
      <c r="D123" s="3" t="s">
        <v>42</v>
      </c>
      <c r="E123" s="2">
        <f t="shared" si="12"/>
        <v>5559</v>
      </c>
      <c r="F123" s="2">
        <f t="shared" si="13"/>
        <v>5862.5</v>
      </c>
      <c r="G123" s="2">
        <f t="shared" si="14"/>
        <v>6567</v>
      </c>
      <c r="H123" s="2">
        <f t="shared" si="15"/>
        <v>6866.5</v>
      </c>
      <c r="I123" s="2">
        <f t="shared" si="16"/>
        <v>7054.5</v>
      </c>
      <c r="J123" s="2">
        <f t="shared" si="17"/>
        <v>7339.5</v>
      </c>
      <c r="K123" s="2">
        <f t="shared" si="18"/>
        <v>7653.5</v>
      </c>
      <c r="L123" s="2">
        <f t="shared" si="19"/>
        <v>8139.25</v>
      </c>
      <c r="M123" s="2">
        <f t="shared" si="20"/>
        <v>8532</v>
      </c>
      <c r="N123" s="2">
        <f t="shared" si="21"/>
        <v>9115.75</v>
      </c>
      <c r="O123" s="2">
        <f t="shared" si="22"/>
        <v>9776</v>
      </c>
      <c r="P123" s="2">
        <f t="shared" si="23"/>
        <v>10291.25</v>
      </c>
      <c r="Q123" s="2">
        <v>5467</v>
      </c>
      <c r="R123" s="2">
        <v>5495</v>
      </c>
      <c r="S123" s="2">
        <v>5600</v>
      </c>
      <c r="T123" s="2">
        <v>5674</v>
      </c>
      <c r="U123" s="2">
        <v>5760</v>
      </c>
      <c r="V123" s="2">
        <v>5803</v>
      </c>
      <c r="W123" s="2">
        <v>5890</v>
      </c>
      <c r="X123" s="2">
        <v>5997</v>
      </c>
      <c r="Y123" s="2">
        <v>6343</v>
      </c>
      <c r="Z123" s="2">
        <v>6455</v>
      </c>
      <c r="AA123" s="2">
        <v>6661</v>
      </c>
      <c r="AB123" s="2">
        <v>6809</v>
      </c>
      <c r="AC123" s="2">
        <v>6711</v>
      </c>
      <c r="AD123" s="2">
        <v>6795</v>
      </c>
      <c r="AE123" s="2">
        <v>6902</v>
      </c>
      <c r="AF123" s="2">
        <v>7058</v>
      </c>
      <c r="AG123" s="2">
        <v>7007</v>
      </c>
      <c r="AH123" s="2">
        <v>7011</v>
      </c>
      <c r="AI123" s="2">
        <v>7048</v>
      </c>
      <c r="AJ123" s="2">
        <v>7152</v>
      </c>
      <c r="AK123" s="2">
        <v>7232</v>
      </c>
      <c r="AL123" s="2">
        <v>7292</v>
      </c>
      <c r="AM123" s="2">
        <v>7382</v>
      </c>
      <c r="AN123" s="2">
        <v>7452</v>
      </c>
      <c r="AO123" s="2">
        <v>7495</v>
      </c>
      <c r="AP123" s="2">
        <v>7568</v>
      </c>
      <c r="AQ123" s="2">
        <v>7704</v>
      </c>
      <c r="AR123" s="2">
        <v>7847</v>
      </c>
      <c r="AS123" s="2">
        <v>8036</v>
      </c>
      <c r="AT123" s="2">
        <v>8058</v>
      </c>
      <c r="AU123" s="2">
        <v>8158</v>
      </c>
      <c r="AV123" s="2">
        <v>8305</v>
      </c>
      <c r="AW123" s="2">
        <v>8340</v>
      </c>
      <c r="AX123" s="2">
        <v>8446</v>
      </c>
      <c r="AY123" s="2">
        <v>8590</v>
      </c>
      <c r="AZ123" s="2">
        <v>8752</v>
      </c>
      <c r="BA123" s="24">
        <v>8936</v>
      </c>
      <c r="BB123" s="24">
        <v>9015</v>
      </c>
      <c r="BC123" s="24">
        <v>9154</v>
      </c>
      <c r="BD123" s="24">
        <v>9358</v>
      </c>
      <c r="BE123" s="21">
        <v>9527</v>
      </c>
      <c r="BF123" s="21">
        <v>9663</v>
      </c>
      <c r="BG123" s="21">
        <v>9871</v>
      </c>
      <c r="BH123" s="21">
        <v>10043</v>
      </c>
      <c r="BI123" s="21">
        <v>10099</v>
      </c>
      <c r="BJ123" s="21">
        <v>10144</v>
      </c>
      <c r="BK123" s="21">
        <v>10374</v>
      </c>
      <c r="BL123" s="21">
        <v>10548</v>
      </c>
      <c r="BM123" s="21"/>
      <c r="BN123" s="21"/>
      <c r="BO123" s="21"/>
      <c r="BP123" s="21"/>
      <c r="BQ123" s="21"/>
      <c r="BR123" s="21"/>
      <c r="BS123" s="21"/>
      <c r="BT123" s="21"/>
      <c r="BU123" s="21"/>
    </row>
    <row r="124" spans="1:73" x14ac:dyDescent="0.2">
      <c r="A124">
        <v>54</v>
      </c>
      <c r="B124">
        <v>4</v>
      </c>
      <c r="C124" s="1">
        <v>5411</v>
      </c>
      <c r="D124" t="s">
        <v>147</v>
      </c>
      <c r="E124" s="2">
        <f t="shared" si="12"/>
        <v>1051</v>
      </c>
      <c r="F124" s="2">
        <f t="shared" si="13"/>
        <v>1081.5</v>
      </c>
      <c r="G124" s="2">
        <f t="shared" si="14"/>
        <v>1149</v>
      </c>
      <c r="H124" s="2">
        <f t="shared" si="15"/>
        <v>1152.5</v>
      </c>
      <c r="I124" s="2">
        <f t="shared" si="16"/>
        <v>1184.75</v>
      </c>
      <c r="J124" s="2">
        <f t="shared" si="17"/>
        <v>1217.5</v>
      </c>
      <c r="K124" s="2">
        <f t="shared" si="18"/>
        <v>1257.25</v>
      </c>
      <c r="L124" s="2">
        <f t="shared" si="19"/>
        <v>1293</v>
      </c>
      <c r="M124" s="2">
        <f t="shared" si="20"/>
        <v>1335.75</v>
      </c>
      <c r="N124" s="2">
        <f t="shared" si="21"/>
        <v>1372.25</v>
      </c>
      <c r="O124" s="2">
        <f t="shared" si="22"/>
        <v>1406.25</v>
      </c>
      <c r="P124" s="2">
        <f t="shared" si="23"/>
        <v>1416.25</v>
      </c>
      <c r="Q124" s="2">
        <v>1042</v>
      </c>
      <c r="R124" s="2">
        <v>1036</v>
      </c>
      <c r="S124" s="2">
        <v>1057</v>
      </c>
      <c r="T124" s="2">
        <v>1069</v>
      </c>
      <c r="U124" s="2">
        <v>1077</v>
      </c>
      <c r="V124" s="2">
        <v>1084</v>
      </c>
      <c r="W124" s="2">
        <v>1079</v>
      </c>
      <c r="X124" s="2">
        <v>1086</v>
      </c>
      <c r="Y124" s="2">
        <v>1132</v>
      </c>
      <c r="Z124" s="2">
        <v>1136</v>
      </c>
      <c r="AA124" s="2">
        <v>1161</v>
      </c>
      <c r="AB124" s="2">
        <v>1167</v>
      </c>
      <c r="AC124" s="2">
        <v>1141</v>
      </c>
      <c r="AD124" s="2">
        <v>1145</v>
      </c>
      <c r="AE124" s="2">
        <v>1161</v>
      </c>
      <c r="AF124" s="2">
        <v>1163</v>
      </c>
      <c r="AG124" s="2">
        <v>1176</v>
      </c>
      <c r="AH124" s="2">
        <v>1179</v>
      </c>
      <c r="AI124" s="2">
        <v>1186</v>
      </c>
      <c r="AJ124" s="2">
        <v>1198</v>
      </c>
      <c r="AK124" s="2">
        <v>1210</v>
      </c>
      <c r="AL124" s="2">
        <v>1213</v>
      </c>
      <c r="AM124" s="2">
        <v>1221</v>
      </c>
      <c r="AN124" s="2">
        <v>1226</v>
      </c>
      <c r="AO124" s="2">
        <v>1245</v>
      </c>
      <c r="AP124" s="2">
        <v>1253</v>
      </c>
      <c r="AQ124" s="2">
        <v>1262</v>
      </c>
      <c r="AR124" s="2">
        <v>1269</v>
      </c>
      <c r="AS124" s="2">
        <v>1290</v>
      </c>
      <c r="AT124" s="2">
        <v>1289</v>
      </c>
      <c r="AU124" s="2">
        <v>1290</v>
      </c>
      <c r="AV124" s="2">
        <v>1303</v>
      </c>
      <c r="AW124" s="2">
        <v>1320</v>
      </c>
      <c r="AX124" s="2">
        <v>1331</v>
      </c>
      <c r="AY124" s="2">
        <v>1342</v>
      </c>
      <c r="AZ124" s="2">
        <v>1350</v>
      </c>
      <c r="BA124" s="24">
        <v>1360</v>
      </c>
      <c r="BB124" s="24">
        <v>1370</v>
      </c>
      <c r="BC124" s="24">
        <v>1375</v>
      </c>
      <c r="BD124" s="24">
        <v>1384</v>
      </c>
      <c r="BE124" s="21">
        <v>1410</v>
      </c>
      <c r="BF124" s="21">
        <v>1399</v>
      </c>
      <c r="BG124" s="21">
        <v>1405</v>
      </c>
      <c r="BH124" s="21">
        <v>1411</v>
      </c>
      <c r="BI124" s="21">
        <v>1419</v>
      </c>
      <c r="BJ124" s="21">
        <v>1408</v>
      </c>
      <c r="BK124" s="21">
        <v>1415</v>
      </c>
      <c r="BL124" s="21">
        <v>1423</v>
      </c>
      <c r="BM124" s="21"/>
      <c r="BN124" s="21"/>
      <c r="BO124" s="21"/>
      <c r="BP124" s="21"/>
      <c r="BQ124" s="21"/>
      <c r="BR124" s="21"/>
      <c r="BS124" s="21"/>
      <c r="BT124" s="21"/>
      <c r="BU124" s="21"/>
    </row>
    <row r="125" spans="1:73" x14ac:dyDescent="0.2">
      <c r="A125">
        <v>54</v>
      </c>
      <c r="B125">
        <v>4</v>
      </c>
      <c r="C125" s="1">
        <v>5412</v>
      </c>
      <c r="D125" t="s">
        <v>146</v>
      </c>
      <c r="E125" s="2">
        <f t="shared" si="12"/>
        <v>537.75</v>
      </c>
      <c r="F125" s="2">
        <f t="shared" si="13"/>
        <v>543.25</v>
      </c>
      <c r="G125" s="2">
        <f t="shared" si="14"/>
        <v>586</v>
      </c>
      <c r="H125" s="2">
        <f t="shared" si="15"/>
        <v>615.5</v>
      </c>
      <c r="I125" s="2">
        <f t="shared" si="16"/>
        <v>657.25</v>
      </c>
      <c r="J125" s="2">
        <f t="shared" si="17"/>
        <v>696.25</v>
      </c>
      <c r="K125" s="2">
        <f t="shared" si="18"/>
        <v>720.75</v>
      </c>
      <c r="L125" s="2">
        <f t="shared" si="19"/>
        <v>748</v>
      </c>
      <c r="M125" s="2">
        <f t="shared" si="20"/>
        <v>729</v>
      </c>
      <c r="N125" s="2">
        <f t="shared" si="21"/>
        <v>776.25</v>
      </c>
      <c r="O125" s="2">
        <f t="shared" si="22"/>
        <v>815.75</v>
      </c>
      <c r="P125" s="2">
        <f t="shared" si="23"/>
        <v>861</v>
      </c>
      <c r="Q125" s="2">
        <v>528</v>
      </c>
      <c r="R125" s="2">
        <v>529</v>
      </c>
      <c r="S125" s="2">
        <v>543</v>
      </c>
      <c r="T125" s="2">
        <v>551</v>
      </c>
      <c r="U125" s="2">
        <v>546</v>
      </c>
      <c r="V125" s="2">
        <v>541</v>
      </c>
      <c r="W125" s="2">
        <v>540</v>
      </c>
      <c r="X125" s="2">
        <v>546</v>
      </c>
      <c r="Y125" s="2">
        <v>577</v>
      </c>
      <c r="Z125" s="2">
        <v>579</v>
      </c>
      <c r="AA125" s="2">
        <v>592</v>
      </c>
      <c r="AB125" s="2">
        <v>596</v>
      </c>
      <c r="AC125" s="2">
        <v>600</v>
      </c>
      <c r="AD125" s="2">
        <v>609</v>
      </c>
      <c r="AE125" s="2">
        <v>605</v>
      </c>
      <c r="AF125" s="2">
        <v>648</v>
      </c>
      <c r="AG125" s="2">
        <v>655</v>
      </c>
      <c r="AH125" s="2">
        <v>650</v>
      </c>
      <c r="AI125" s="2">
        <v>651</v>
      </c>
      <c r="AJ125" s="2">
        <v>673</v>
      </c>
      <c r="AK125" s="2">
        <v>685</v>
      </c>
      <c r="AL125" s="2">
        <v>693</v>
      </c>
      <c r="AM125" s="2">
        <v>702</v>
      </c>
      <c r="AN125" s="2">
        <v>705</v>
      </c>
      <c r="AO125" s="2">
        <v>713</v>
      </c>
      <c r="AP125" s="2">
        <v>711</v>
      </c>
      <c r="AQ125" s="2">
        <v>728</v>
      </c>
      <c r="AR125" s="2">
        <v>731</v>
      </c>
      <c r="AS125" s="2">
        <v>750</v>
      </c>
      <c r="AT125" s="2">
        <v>742</v>
      </c>
      <c r="AU125" s="2">
        <v>749</v>
      </c>
      <c r="AV125" s="2">
        <v>751</v>
      </c>
      <c r="AW125" s="2">
        <v>721</v>
      </c>
      <c r="AX125" s="2">
        <v>722</v>
      </c>
      <c r="AY125" s="2">
        <v>734</v>
      </c>
      <c r="AZ125" s="2">
        <v>739</v>
      </c>
      <c r="BA125" s="25">
        <v>761</v>
      </c>
      <c r="BB125" s="25">
        <v>773</v>
      </c>
      <c r="BC125" s="25">
        <v>782</v>
      </c>
      <c r="BD125" s="25">
        <v>789</v>
      </c>
      <c r="BE125">
        <v>799</v>
      </c>
      <c r="BF125">
        <v>801</v>
      </c>
      <c r="BG125">
        <v>812</v>
      </c>
      <c r="BH125">
        <v>851</v>
      </c>
      <c r="BI125">
        <v>854</v>
      </c>
      <c r="BJ125">
        <v>850</v>
      </c>
      <c r="BK125">
        <v>868</v>
      </c>
      <c r="BL125">
        <v>872</v>
      </c>
      <c r="BM125" s="21"/>
    </row>
    <row r="126" spans="1:73" x14ac:dyDescent="0.2">
      <c r="A126">
        <v>54</v>
      </c>
      <c r="B126">
        <v>4</v>
      </c>
      <c r="C126" s="1">
        <v>5413</v>
      </c>
      <c r="D126" t="s">
        <v>145</v>
      </c>
      <c r="E126" s="2">
        <f t="shared" si="12"/>
        <v>970.5</v>
      </c>
      <c r="F126" s="2">
        <f t="shared" si="13"/>
        <v>1004.25</v>
      </c>
      <c r="G126" s="2">
        <f t="shared" si="14"/>
        <v>1060</v>
      </c>
      <c r="H126" s="2">
        <f t="shared" si="15"/>
        <v>1075.75</v>
      </c>
      <c r="I126" s="2">
        <f t="shared" si="16"/>
        <v>1046.25</v>
      </c>
      <c r="J126" s="2">
        <f t="shared" si="17"/>
        <v>1044.5</v>
      </c>
      <c r="K126" s="2">
        <f t="shared" si="18"/>
        <v>1047.25</v>
      </c>
      <c r="L126" s="2">
        <f t="shared" si="19"/>
        <v>1082</v>
      </c>
      <c r="M126" s="2">
        <f t="shared" si="20"/>
        <v>1110.5</v>
      </c>
      <c r="N126" s="2">
        <f t="shared" si="21"/>
        <v>1149</v>
      </c>
      <c r="O126" s="2">
        <f t="shared" si="22"/>
        <v>1188.5</v>
      </c>
      <c r="P126" s="2">
        <f t="shared" si="23"/>
        <v>1228.5</v>
      </c>
      <c r="Q126" s="2">
        <v>961</v>
      </c>
      <c r="R126" s="2">
        <v>967</v>
      </c>
      <c r="S126" s="2">
        <v>974</v>
      </c>
      <c r="T126" s="2">
        <v>980</v>
      </c>
      <c r="U126" s="2">
        <v>996</v>
      </c>
      <c r="V126" s="2">
        <v>1002</v>
      </c>
      <c r="W126" s="2">
        <v>1011</v>
      </c>
      <c r="X126" s="2">
        <v>1008</v>
      </c>
      <c r="Y126" s="2">
        <v>1040</v>
      </c>
      <c r="Z126" s="2">
        <v>1057</v>
      </c>
      <c r="AA126" s="2">
        <v>1068</v>
      </c>
      <c r="AB126" s="2">
        <v>1075</v>
      </c>
      <c r="AC126" s="2">
        <v>1063</v>
      </c>
      <c r="AD126" s="2">
        <v>1075</v>
      </c>
      <c r="AE126" s="2">
        <v>1083</v>
      </c>
      <c r="AF126" s="2">
        <v>1082</v>
      </c>
      <c r="AG126" s="2">
        <v>1056</v>
      </c>
      <c r="AH126" s="2">
        <v>1052</v>
      </c>
      <c r="AI126" s="2">
        <v>1042</v>
      </c>
      <c r="AJ126" s="2">
        <v>1035</v>
      </c>
      <c r="AK126" s="2">
        <v>1037</v>
      </c>
      <c r="AL126" s="2">
        <v>1045</v>
      </c>
      <c r="AM126" s="2">
        <v>1046</v>
      </c>
      <c r="AN126" s="2">
        <v>1050</v>
      </c>
      <c r="AO126" s="2">
        <v>1042</v>
      </c>
      <c r="AP126" s="2">
        <v>1042</v>
      </c>
      <c r="AQ126" s="2">
        <v>1049</v>
      </c>
      <c r="AR126" s="2">
        <v>1056</v>
      </c>
      <c r="AS126" s="2">
        <v>1075</v>
      </c>
      <c r="AT126" s="2">
        <v>1075</v>
      </c>
      <c r="AU126" s="2">
        <v>1088</v>
      </c>
      <c r="AV126" s="2">
        <v>1090</v>
      </c>
      <c r="AW126" s="2">
        <v>1088</v>
      </c>
      <c r="AX126" s="2">
        <v>1104</v>
      </c>
      <c r="AY126" s="2">
        <v>1122</v>
      </c>
      <c r="AZ126" s="2">
        <v>1128</v>
      </c>
      <c r="BA126" s="24">
        <v>1151</v>
      </c>
      <c r="BB126" s="24">
        <v>1143</v>
      </c>
      <c r="BC126" s="24">
        <v>1146</v>
      </c>
      <c r="BD126" s="24">
        <v>1156</v>
      </c>
      <c r="BE126" s="21">
        <v>1165</v>
      </c>
      <c r="BF126" s="21">
        <v>1179</v>
      </c>
      <c r="BG126" s="21">
        <v>1202</v>
      </c>
      <c r="BH126" s="21">
        <v>1208</v>
      </c>
      <c r="BI126" s="21">
        <v>1195</v>
      </c>
      <c r="BJ126" s="21">
        <v>1221</v>
      </c>
      <c r="BK126" s="21">
        <v>1241</v>
      </c>
      <c r="BL126" s="21">
        <v>1257</v>
      </c>
      <c r="BM126" s="21"/>
      <c r="BN126" s="21"/>
      <c r="BO126" s="21"/>
      <c r="BP126" s="21"/>
      <c r="BQ126" s="21"/>
      <c r="BR126" s="21"/>
      <c r="BS126" s="21"/>
      <c r="BT126" s="21"/>
      <c r="BU126" s="21"/>
    </row>
    <row r="127" spans="1:73" x14ac:dyDescent="0.2">
      <c r="A127">
        <v>54</v>
      </c>
      <c r="B127">
        <v>4</v>
      </c>
      <c r="C127" s="1">
        <v>5414</v>
      </c>
      <c r="D127" t="s">
        <v>144</v>
      </c>
      <c r="E127" s="2">
        <f t="shared" si="12"/>
        <v>176.25</v>
      </c>
      <c r="F127" s="2">
        <f t="shared" si="13"/>
        <v>181</v>
      </c>
      <c r="G127" s="2">
        <f t="shared" si="14"/>
        <v>223.75</v>
      </c>
      <c r="H127" s="2">
        <f t="shared" si="15"/>
        <v>235.25</v>
      </c>
      <c r="I127" s="2">
        <f t="shared" si="16"/>
        <v>240.5</v>
      </c>
      <c r="J127" s="2">
        <f t="shared" si="17"/>
        <v>227.5</v>
      </c>
      <c r="K127" s="2">
        <f t="shared" si="18"/>
        <v>227</v>
      </c>
      <c r="L127" s="2">
        <f t="shared" si="19"/>
        <v>248.75</v>
      </c>
      <c r="M127" s="2">
        <f t="shared" si="20"/>
        <v>267.25</v>
      </c>
      <c r="N127" s="2">
        <f t="shared" si="21"/>
        <v>285</v>
      </c>
      <c r="O127" s="2">
        <f t="shared" si="22"/>
        <v>315.25</v>
      </c>
      <c r="P127" s="2">
        <f t="shared" si="23"/>
        <v>347</v>
      </c>
      <c r="Q127" s="2">
        <v>171</v>
      </c>
      <c r="R127" s="2">
        <v>174</v>
      </c>
      <c r="S127" s="2">
        <v>181</v>
      </c>
      <c r="T127" s="2">
        <v>179</v>
      </c>
      <c r="U127" s="2">
        <v>175</v>
      </c>
      <c r="V127" s="2">
        <v>178</v>
      </c>
      <c r="W127" s="2">
        <v>182</v>
      </c>
      <c r="X127" s="2">
        <v>189</v>
      </c>
      <c r="Y127" s="2">
        <v>215</v>
      </c>
      <c r="Z127" s="2">
        <v>218</v>
      </c>
      <c r="AA127" s="2">
        <v>229</v>
      </c>
      <c r="AB127" s="2">
        <v>233</v>
      </c>
      <c r="AC127" s="2">
        <v>228</v>
      </c>
      <c r="AD127" s="2">
        <v>228</v>
      </c>
      <c r="AE127" s="2">
        <v>238</v>
      </c>
      <c r="AF127" s="2">
        <v>247</v>
      </c>
      <c r="AG127" s="2">
        <v>247</v>
      </c>
      <c r="AH127" s="2">
        <v>244</v>
      </c>
      <c r="AI127" s="2">
        <v>237</v>
      </c>
      <c r="AJ127" s="2">
        <v>234</v>
      </c>
      <c r="AK127" s="2">
        <v>228</v>
      </c>
      <c r="AL127" s="2">
        <v>227</v>
      </c>
      <c r="AM127" s="2">
        <v>227</v>
      </c>
      <c r="AN127" s="2">
        <v>228</v>
      </c>
      <c r="AO127" s="2">
        <v>225</v>
      </c>
      <c r="AP127" s="2">
        <v>224</v>
      </c>
      <c r="AQ127" s="2">
        <v>226</v>
      </c>
      <c r="AR127" s="2">
        <v>233</v>
      </c>
      <c r="AS127" s="2">
        <v>246</v>
      </c>
      <c r="AT127" s="2">
        <v>244</v>
      </c>
      <c r="AU127" s="2">
        <v>249</v>
      </c>
      <c r="AV127" s="2">
        <v>256</v>
      </c>
      <c r="AW127" s="2">
        <v>260</v>
      </c>
      <c r="AX127" s="2">
        <v>264</v>
      </c>
      <c r="AY127" s="2">
        <v>271</v>
      </c>
      <c r="AZ127" s="2">
        <v>274</v>
      </c>
      <c r="BA127" s="25">
        <v>278</v>
      </c>
      <c r="BB127" s="25">
        <v>281</v>
      </c>
      <c r="BC127" s="25">
        <v>289</v>
      </c>
      <c r="BD127" s="25">
        <v>292</v>
      </c>
      <c r="BE127">
        <v>302</v>
      </c>
      <c r="BF127">
        <v>312</v>
      </c>
      <c r="BG127">
        <v>321</v>
      </c>
      <c r="BH127">
        <v>326</v>
      </c>
      <c r="BI127">
        <v>339</v>
      </c>
      <c r="BJ127">
        <v>337</v>
      </c>
      <c r="BK127">
        <v>350</v>
      </c>
      <c r="BL127">
        <v>362</v>
      </c>
      <c r="BM127" s="21"/>
    </row>
    <row r="128" spans="1:73" x14ac:dyDescent="0.2">
      <c r="A128">
        <v>54</v>
      </c>
      <c r="B128">
        <v>4</v>
      </c>
      <c r="C128" s="1">
        <v>5415</v>
      </c>
      <c r="D128" t="s">
        <v>143</v>
      </c>
      <c r="E128" s="2">
        <f t="shared" si="12"/>
        <v>1119.75</v>
      </c>
      <c r="F128" s="2">
        <f t="shared" si="13"/>
        <v>1193.25</v>
      </c>
      <c r="G128" s="2">
        <f t="shared" si="14"/>
        <v>1487.25</v>
      </c>
      <c r="H128" s="2">
        <f t="shared" si="15"/>
        <v>1597.75</v>
      </c>
      <c r="I128" s="2">
        <f t="shared" si="16"/>
        <v>1641</v>
      </c>
      <c r="J128" s="2">
        <f t="shared" si="17"/>
        <v>1725</v>
      </c>
      <c r="K128" s="2">
        <f t="shared" si="18"/>
        <v>1866.5</v>
      </c>
      <c r="L128" s="2">
        <f t="shared" si="19"/>
        <v>2046.5</v>
      </c>
      <c r="M128" s="2">
        <f t="shared" si="20"/>
        <v>2193.75</v>
      </c>
      <c r="N128" s="2">
        <f t="shared" si="21"/>
        <v>2399</v>
      </c>
      <c r="O128" s="2">
        <f t="shared" si="22"/>
        <v>2683.75</v>
      </c>
      <c r="P128" s="2">
        <f t="shared" si="23"/>
        <v>2937.25</v>
      </c>
      <c r="Q128" s="2">
        <v>1101</v>
      </c>
      <c r="R128" s="2">
        <v>1114</v>
      </c>
      <c r="S128" s="2">
        <v>1123</v>
      </c>
      <c r="T128" s="2">
        <v>1141</v>
      </c>
      <c r="U128" s="2">
        <v>1150</v>
      </c>
      <c r="V128" s="2">
        <v>1168</v>
      </c>
      <c r="W128" s="2">
        <v>1205</v>
      </c>
      <c r="X128" s="2">
        <v>1250</v>
      </c>
      <c r="Y128" s="2">
        <v>1402</v>
      </c>
      <c r="Z128" s="2">
        <v>1449</v>
      </c>
      <c r="AA128" s="2">
        <v>1517</v>
      </c>
      <c r="AB128" s="2">
        <v>1581</v>
      </c>
      <c r="AC128" s="2">
        <v>1547</v>
      </c>
      <c r="AD128" s="2">
        <v>1574</v>
      </c>
      <c r="AE128" s="2">
        <v>1605</v>
      </c>
      <c r="AF128" s="2">
        <v>1665</v>
      </c>
      <c r="AG128" s="2">
        <v>1620</v>
      </c>
      <c r="AH128" s="2">
        <v>1626</v>
      </c>
      <c r="AI128" s="2">
        <v>1638</v>
      </c>
      <c r="AJ128" s="2">
        <v>1680</v>
      </c>
      <c r="AK128" s="2">
        <v>1684</v>
      </c>
      <c r="AL128" s="2">
        <v>1710</v>
      </c>
      <c r="AM128" s="2">
        <v>1745</v>
      </c>
      <c r="AN128" s="2">
        <v>1761</v>
      </c>
      <c r="AO128" s="2">
        <v>1793</v>
      </c>
      <c r="AP128" s="2">
        <v>1834</v>
      </c>
      <c r="AQ128" s="2">
        <v>1884</v>
      </c>
      <c r="AR128" s="2">
        <v>1955</v>
      </c>
      <c r="AS128" s="2">
        <v>2010</v>
      </c>
      <c r="AT128" s="2">
        <v>2028</v>
      </c>
      <c r="AU128" s="2">
        <v>2052</v>
      </c>
      <c r="AV128" s="2">
        <v>2096</v>
      </c>
      <c r="AW128" s="2">
        <v>2116</v>
      </c>
      <c r="AX128" s="2">
        <v>2169</v>
      </c>
      <c r="AY128" s="2">
        <v>2216</v>
      </c>
      <c r="AZ128" s="2">
        <v>2274</v>
      </c>
      <c r="BA128" s="24">
        <v>2334</v>
      </c>
      <c r="BB128" s="24">
        <v>2347</v>
      </c>
      <c r="BC128" s="24">
        <v>2414</v>
      </c>
      <c r="BD128" s="24">
        <v>2501</v>
      </c>
      <c r="BE128" s="21">
        <v>2574</v>
      </c>
      <c r="BF128" s="21">
        <v>2651</v>
      </c>
      <c r="BG128" s="21">
        <v>2725</v>
      </c>
      <c r="BH128" s="21">
        <v>2785</v>
      </c>
      <c r="BI128" s="21">
        <v>2841</v>
      </c>
      <c r="BJ128" s="21">
        <v>2872</v>
      </c>
      <c r="BK128" s="21">
        <v>2997</v>
      </c>
      <c r="BL128" s="21">
        <v>3039</v>
      </c>
      <c r="BM128" s="21"/>
      <c r="BN128" s="21"/>
      <c r="BO128" s="21"/>
      <c r="BP128" s="21"/>
      <c r="BQ128" s="21"/>
      <c r="BR128" s="21"/>
      <c r="BS128" s="21"/>
      <c r="BT128" s="21"/>
      <c r="BU128" s="21"/>
    </row>
    <row r="129" spans="1:73" x14ac:dyDescent="0.2">
      <c r="A129">
        <v>54</v>
      </c>
      <c r="B129">
        <v>4</v>
      </c>
      <c r="C129" s="1">
        <v>5416</v>
      </c>
      <c r="D129" t="s">
        <v>142</v>
      </c>
      <c r="E129" s="2">
        <f t="shared" si="12"/>
        <v>958.25</v>
      </c>
      <c r="F129" s="2">
        <f t="shared" si="13"/>
        <v>1068.25</v>
      </c>
      <c r="G129" s="2">
        <f t="shared" si="14"/>
        <v>1204.75</v>
      </c>
      <c r="H129" s="2">
        <f t="shared" si="15"/>
        <v>1286.5</v>
      </c>
      <c r="I129" s="2">
        <f t="shared" si="16"/>
        <v>1364.25</v>
      </c>
      <c r="J129" s="2">
        <f t="shared" si="17"/>
        <v>1464.25</v>
      </c>
      <c r="K129" s="2">
        <f t="shared" si="18"/>
        <v>1551</v>
      </c>
      <c r="L129" s="2">
        <f t="shared" si="19"/>
        <v>1688.25</v>
      </c>
      <c r="M129" s="2">
        <f t="shared" si="20"/>
        <v>1831.25</v>
      </c>
      <c r="N129" s="2">
        <f t="shared" si="21"/>
        <v>2029</v>
      </c>
      <c r="O129" s="2">
        <f t="shared" si="22"/>
        <v>2183.75</v>
      </c>
      <c r="P129" s="2">
        <f t="shared" si="23"/>
        <v>2282.5</v>
      </c>
      <c r="Q129" s="2">
        <v>924</v>
      </c>
      <c r="R129" s="2">
        <v>937</v>
      </c>
      <c r="S129" s="2">
        <v>973</v>
      </c>
      <c r="T129" s="2">
        <v>999</v>
      </c>
      <c r="U129" s="2">
        <v>1046</v>
      </c>
      <c r="V129" s="2">
        <v>1047</v>
      </c>
      <c r="W129" s="2">
        <v>1075</v>
      </c>
      <c r="X129" s="2">
        <v>1105</v>
      </c>
      <c r="Y129" s="2">
        <v>1147</v>
      </c>
      <c r="Z129" s="2">
        <v>1171</v>
      </c>
      <c r="AA129" s="2">
        <v>1233</v>
      </c>
      <c r="AB129" s="2">
        <v>1268</v>
      </c>
      <c r="AC129" s="2">
        <v>1242</v>
      </c>
      <c r="AD129" s="2">
        <v>1259</v>
      </c>
      <c r="AE129" s="2">
        <v>1301</v>
      </c>
      <c r="AF129" s="2">
        <v>1344</v>
      </c>
      <c r="AG129" s="2">
        <v>1337</v>
      </c>
      <c r="AH129" s="2">
        <v>1355</v>
      </c>
      <c r="AI129" s="2">
        <v>1374</v>
      </c>
      <c r="AJ129" s="2">
        <v>1391</v>
      </c>
      <c r="AK129" s="2">
        <v>1438</v>
      </c>
      <c r="AL129" s="2">
        <v>1445</v>
      </c>
      <c r="AM129" s="2">
        <v>1469</v>
      </c>
      <c r="AN129" s="2">
        <v>1505</v>
      </c>
      <c r="AO129" s="2">
        <v>1507</v>
      </c>
      <c r="AP129" s="2">
        <v>1530</v>
      </c>
      <c r="AQ129" s="2">
        <v>1567</v>
      </c>
      <c r="AR129" s="2">
        <v>1600</v>
      </c>
      <c r="AS129" s="2">
        <v>1648</v>
      </c>
      <c r="AT129" s="2">
        <v>1653</v>
      </c>
      <c r="AU129" s="2">
        <v>1697</v>
      </c>
      <c r="AV129" s="2">
        <v>1755</v>
      </c>
      <c r="AW129" s="2">
        <v>1767</v>
      </c>
      <c r="AX129" s="2">
        <v>1799</v>
      </c>
      <c r="AY129" s="2">
        <v>1849</v>
      </c>
      <c r="AZ129" s="2">
        <v>1910</v>
      </c>
      <c r="BA129" s="24">
        <v>1962</v>
      </c>
      <c r="BB129" s="24">
        <v>2005</v>
      </c>
      <c r="BC129" s="24">
        <v>2040</v>
      </c>
      <c r="BD129" s="24">
        <v>2109</v>
      </c>
      <c r="BE129" s="21">
        <v>2129</v>
      </c>
      <c r="BF129" s="21">
        <v>2157</v>
      </c>
      <c r="BG129" s="21">
        <v>2207</v>
      </c>
      <c r="BH129" s="21">
        <v>2242</v>
      </c>
      <c r="BI129" s="21">
        <v>2233</v>
      </c>
      <c r="BJ129" s="21">
        <v>2249</v>
      </c>
      <c r="BK129" s="21">
        <v>2292</v>
      </c>
      <c r="BL129" s="21">
        <v>2356</v>
      </c>
      <c r="BM129" s="21"/>
      <c r="BN129" s="21"/>
      <c r="BO129" s="21"/>
      <c r="BP129" s="21"/>
      <c r="BQ129" s="21"/>
      <c r="BR129" s="21"/>
      <c r="BS129" s="21"/>
      <c r="BT129" s="21"/>
      <c r="BU129" s="21"/>
    </row>
    <row r="130" spans="1:73" x14ac:dyDescent="0.2">
      <c r="A130">
        <v>54</v>
      </c>
      <c r="B130">
        <v>5</v>
      </c>
      <c r="C130" s="1">
        <v>54162</v>
      </c>
      <c r="D130" t="s">
        <v>157</v>
      </c>
      <c r="E130" s="2">
        <f t="shared" si="12"/>
        <v>60.25</v>
      </c>
      <c r="F130" s="2">
        <f t="shared" si="13"/>
        <v>61.5</v>
      </c>
      <c r="G130" s="2">
        <f t="shared" si="14"/>
        <v>70.25</v>
      </c>
      <c r="H130" s="2">
        <f t="shared" si="15"/>
        <v>77.25</v>
      </c>
      <c r="I130" s="2">
        <f t="shared" si="16"/>
        <v>86.75</v>
      </c>
      <c r="J130" s="2">
        <f t="shared" si="17"/>
        <v>90.25</v>
      </c>
      <c r="K130" s="2">
        <f t="shared" si="18"/>
        <v>89</v>
      </c>
      <c r="L130" s="2">
        <f t="shared" si="19"/>
        <v>91.5</v>
      </c>
      <c r="M130" s="2">
        <f t="shared" si="20"/>
        <v>85</v>
      </c>
      <c r="N130" s="2">
        <f t="shared" si="21"/>
        <v>90</v>
      </c>
      <c r="O130" s="2">
        <f t="shared" si="22"/>
        <v>92.75</v>
      </c>
      <c r="P130" s="2">
        <f t="shared" si="23"/>
        <v>95.75</v>
      </c>
      <c r="Q130" s="2">
        <v>57</v>
      </c>
      <c r="R130" s="2">
        <v>59</v>
      </c>
      <c r="S130" s="2">
        <v>62</v>
      </c>
      <c r="T130" s="2">
        <v>63</v>
      </c>
      <c r="U130" s="2">
        <v>61</v>
      </c>
      <c r="V130" s="2">
        <v>59</v>
      </c>
      <c r="W130" s="2">
        <v>62</v>
      </c>
      <c r="X130" s="2">
        <v>64</v>
      </c>
      <c r="Y130" s="2">
        <v>68</v>
      </c>
      <c r="Z130" s="2">
        <v>69</v>
      </c>
      <c r="AA130" s="2">
        <v>71</v>
      </c>
      <c r="AB130" s="2">
        <v>73</v>
      </c>
      <c r="AC130" s="2">
        <v>75</v>
      </c>
      <c r="AD130" s="2">
        <v>74</v>
      </c>
      <c r="AE130" s="2">
        <v>77</v>
      </c>
      <c r="AF130" s="2">
        <v>83</v>
      </c>
      <c r="AG130" s="2">
        <v>85</v>
      </c>
      <c r="AH130" s="2">
        <v>86</v>
      </c>
      <c r="AI130" s="2">
        <v>88</v>
      </c>
      <c r="AJ130" s="2">
        <v>88</v>
      </c>
      <c r="AK130" s="2">
        <v>91</v>
      </c>
      <c r="AL130" s="2">
        <v>89</v>
      </c>
      <c r="AM130" s="2">
        <v>90</v>
      </c>
      <c r="AN130" s="2">
        <v>91</v>
      </c>
      <c r="AO130" s="2">
        <v>86</v>
      </c>
      <c r="AP130" s="2">
        <v>87</v>
      </c>
      <c r="AQ130" s="2">
        <v>92</v>
      </c>
      <c r="AR130" s="2">
        <v>91</v>
      </c>
      <c r="AS130" s="2">
        <v>94</v>
      </c>
      <c r="AT130" s="2">
        <v>91</v>
      </c>
      <c r="AU130" s="2">
        <v>91</v>
      </c>
      <c r="AV130" s="2">
        <v>90</v>
      </c>
      <c r="AW130" s="2">
        <v>86</v>
      </c>
      <c r="AX130" s="2">
        <v>87</v>
      </c>
      <c r="AY130" s="2">
        <v>85</v>
      </c>
      <c r="AZ130" s="2">
        <v>82</v>
      </c>
      <c r="BA130">
        <v>88</v>
      </c>
      <c r="BB130">
        <v>89</v>
      </c>
      <c r="BC130">
        <v>91</v>
      </c>
      <c r="BD130">
        <v>92</v>
      </c>
      <c r="BE130">
        <v>95</v>
      </c>
      <c r="BF130">
        <v>92</v>
      </c>
      <c r="BG130">
        <v>91</v>
      </c>
      <c r="BH130">
        <v>93</v>
      </c>
      <c r="BI130">
        <v>94</v>
      </c>
      <c r="BJ130">
        <v>98</v>
      </c>
      <c r="BK130">
        <v>95</v>
      </c>
      <c r="BL130">
        <v>96</v>
      </c>
      <c r="BM130" s="21"/>
    </row>
    <row r="131" spans="1:73" x14ac:dyDescent="0.2">
      <c r="A131">
        <v>54</v>
      </c>
      <c r="B131">
        <v>4</v>
      </c>
      <c r="C131" s="1">
        <v>5417</v>
      </c>
      <c r="D131" t="s">
        <v>148</v>
      </c>
      <c r="E131" s="2">
        <f t="shared" si="12"/>
        <v>137.5</v>
      </c>
      <c r="F131" s="2">
        <f t="shared" si="13"/>
        <v>148.75</v>
      </c>
      <c r="G131" s="2">
        <f t="shared" si="14"/>
        <v>152.5</v>
      </c>
      <c r="H131" s="2">
        <f t="shared" si="15"/>
        <v>169.75</v>
      </c>
      <c r="I131" s="2">
        <f t="shared" si="16"/>
        <v>175</v>
      </c>
      <c r="J131" s="2">
        <f t="shared" si="17"/>
        <v>195.75</v>
      </c>
      <c r="K131" s="2">
        <f t="shared" si="18"/>
        <v>186</v>
      </c>
      <c r="L131" s="2">
        <f t="shared" si="19"/>
        <v>185.75</v>
      </c>
      <c r="M131" s="2">
        <f t="shared" si="20"/>
        <v>201.25</v>
      </c>
      <c r="N131" s="2">
        <f t="shared" si="21"/>
        <v>206.25</v>
      </c>
      <c r="O131" s="2">
        <f t="shared" si="22"/>
        <v>233.25</v>
      </c>
      <c r="P131" s="2">
        <f t="shared" si="23"/>
        <v>235.75</v>
      </c>
      <c r="Q131" s="2">
        <v>131</v>
      </c>
      <c r="R131" s="2">
        <v>135</v>
      </c>
      <c r="S131" s="2">
        <v>139</v>
      </c>
      <c r="T131" s="2">
        <v>145</v>
      </c>
      <c r="U131" s="2">
        <v>146</v>
      </c>
      <c r="V131" s="2">
        <v>146</v>
      </c>
      <c r="W131" s="2">
        <v>150</v>
      </c>
      <c r="X131" s="2">
        <v>153</v>
      </c>
      <c r="Y131" s="2">
        <v>141</v>
      </c>
      <c r="Z131" s="2">
        <v>144</v>
      </c>
      <c r="AA131" s="2">
        <v>154</v>
      </c>
      <c r="AB131" s="2">
        <v>171</v>
      </c>
      <c r="AC131" s="2">
        <v>166</v>
      </c>
      <c r="AD131" s="2">
        <v>171</v>
      </c>
      <c r="AE131" s="2">
        <v>170</v>
      </c>
      <c r="AF131" s="2">
        <v>172</v>
      </c>
      <c r="AG131" s="2">
        <v>175</v>
      </c>
      <c r="AH131" s="2">
        <v>169</v>
      </c>
      <c r="AI131" s="2">
        <v>171</v>
      </c>
      <c r="AJ131" s="2">
        <v>185</v>
      </c>
      <c r="AK131" s="2">
        <v>190</v>
      </c>
      <c r="AL131" s="2">
        <v>195</v>
      </c>
      <c r="AM131" s="2">
        <v>200</v>
      </c>
      <c r="AN131" s="2">
        <v>198</v>
      </c>
      <c r="AO131" s="2">
        <v>189</v>
      </c>
      <c r="AP131" s="2">
        <v>184</v>
      </c>
      <c r="AQ131" s="2">
        <v>186</v>
      </c>
      <c r="AR131" s="2">
        <v>185</v>
      </c>
      <c r="AS131" s="2">
        <v>184</v>
      </c>
      <c r="AT131" s="2">
        <v>183</v>
      </c>
      <c r="AU131" s="2">
        <v>186</v>
      </c>
      <c r="AV131" s="2">
        <v>190</v>
      </c>
      <c r="AW131" s="2">
        <v>201</v>
      </c>
      <c r="AX131" s="2">
        <v>199</v>
      </c>
      <c r="AY131" s="2">
        <v>200</v>
      </c>
      <c r="AZ131" s="2">
        <v>205</v>
      </c>
      <c r="BA131" s="25">
        <v>207</v>
      </c>
      <c r="BB131" s="25">
        <v>202</v>
      </c>
      <c r="BC131" s="25">
        <v>206</v>
      </c>
      <c r="BD131" s="25">
        <v>210</v>
      </c>
      <c r="BE131">
        <v>222</v>
      </c>
      <c r="BF131">
        <v>231</v>
      </c>
      <c r="BG131">
        <v>237</v>
      </c>
      <c r="BH131">
        <v>243</v>
      </c>
      <c r="BI131">
        <v>232</v>
      </c>
      <c r="BJ131">
        <v>238</v>
      </c>
      <c r="BK131">
        <v>235</v>
      </c>
      <c r="BL131">
        <v>238</v>
      </c>
      <c r="BM131" s="21"/>
    </row>
    <row r="132" spans="1:73" x14ac:dyDescent="0.2">
      <c r="A132">
        <v>54</v>
      </c>
      <c r="B132">
        <v>5</v>
      </c>
      <c r="C132" s="1">
        <v>54171</v>
      </c>
      <c r="D132" t="s">
        <v>159</v>
      </c>
      <c r="E132" s="2">
        <f t="shared" si="12"/>
        <v>108.5</v>
      </c>
      <c r="F132" s="2">
        <f t="shared" si="13"/>
        <v>124.75</v>
      </c>
      <c r="G132" s="2">
        <f t="shared" si="14"/>
        <v>124.25</v>
      </c>
      <c r="H132" s="2">
        <f t="shared" si="15"/>
        <v>146.5</v>
      </c>
      <c r="I132" s="2">
        <f t="shared" si="16"/>
        <v>149.25</v>
      </c>
      <c r="J132" s="2">
        <f t="shared" si="17"/>
        <v>164.75</v>
      </c>
      <c r="K132" s="2">
        <f t="shared" si="18"/>
        <v>155.5</v>
      </c>
      <c r="L132" s="2">
        <f t="shared" si="19"/>
        <v>156.5</v>
      </c>
      <c r="M132" s="2">
        <f t="shared" si="20"/>
        <v>168.5</v>
      </c>
      <c r="N132" s="2">
        <f t="shared" si="21"/>
        <v>171.25</v>
      </c>
      <c r="O132" s="2">
        <f t="shared" si="22"/>
        <v>194.5</v>
      </c>
      <c r="P132" s="2">
        <f t="shared" si="23"/>
        <v>199.5</v>
      </c>
      <c r="Q132" s="2">
        <v>102</v>
      </c>
      <c r="R132" s="2">
        <v>107</v>
      </c>
      <c r="S132" s="2">
        <v>110</v>
      </c>
      <c r="T132" s="2">
        <v>115</v>
      </c>
      <c r="U132" s="2">
        <v>120</v>
      </c>
      <c r="V132" s="2">
        <v>123</v>
      </c>
      <c r="W132" s="2">
        <v>127</v>
      </c>
      <c r="X132" s="2">
        <v>129</v>
      </c>
      <c r="Y132" s="2">
        <v>116</v>
      </c>
      <c r="Z132" s="2">
        <v>118</v>
      </c>
      <c r="AA132" s="2">
        <v>128</v>
      </c>
      <c r="AB132" s="2">
        <v>135</v>
      </c>
      <c r="AC132" s="2">
        <v>144</v>
      </c>
      <c r="AD132" s="2">
        <v>148</v>
      </c>
      <c r="AE132" s="2">
        <v>147</v>
      </c>
      <c r="AF132" s="2">
        <v>147</v>
      </c>
      <c r="AG132" s="2">
        <v>149</v>
      </c>
      <c r="AH132" s="2">
        <v>144</v>
      </c>
      <c r="AI132" s="2">
        <v>146</v>
      </c>
      <c r="AJ132" s="2">
        <v>158</v>
      </c>
      <c r="AK132" s="2">
        <v>159</v>
      </c>
      <c r="AL132" s="2">
        <v>164</v>
      </c>
      <c r="AM132" s="2">
        <v>169</v>
      </c>
      <c r="AN132" s="2">
        <v>167</v>
      </c>
      <c r="AO132" s="2">
        <v>158</v>
      </c>
      <c r="AP132" s="2">
        <v>155</v>
      </c>
      <c r="AQ132" s="2">
        <v>155</v>
      </c>
      <c r="AR132" s="2">
        <v>154</v>
      </c>
      <c r="AS132" s="2">
        <v>155</v>
      </c>
      <c r="AT132" s="2">
        <v>154</v>
      </c>
      <c r="AU132" s="2">
        <v>157</v>
      </c>
      <c r="AV132" s="2">
        <v>160</v>
      </c>
      <c r="AW132" s="2">
        <v>168</v>
      </c>
      <c r="AX132" s="2">
        <v>167</v>
      </c>
      <c r="AY132" s="2">
        <v>168</v>
      </c>
      <c r="AZ132" s="2">
        <v>171</v>
      </c>
      <c r="BA132">
        <v>173</v>
      </c>
      <c r="BB132">
        <v>167</v>
      </c>
      <c r="BC132">
        <v>169</v>
      </c>
      <c r="BD132">
        <v>176</v>
      </c>
      <c r="BE132">
        <v>187</v>
      </c>
      <c r="BF132">
        <v>190</v>
      </c>
      <c r="BG132">
        <v>197</v>
      </c>
      <c r="BH132">
        <v>204</v>
      </c>
      <c r="BI132">
        <v>197</v>
      </c>
      <c r="BJ132">
        <v>201</v>
      </c>
      <c r="BK132">
        <v>198</v>
      </c>
      <c r="BL132">
        <v>202</v>
      </c>
      <c r="BM132" s="21"/>
    </row>
    <row r="133" spans="1:73" x14ac:dyDescent="0.2">
      <c r="A133">
        <v>54</v>
      </c>
      <c r="B133">
        <v>6</v>
      </c>
      <c r="C133" s="1">
        <v>541711</v>
      </c>
      <c r="D133" t="s">
        <v>161</v>
      </c>
      <c r="E133" s="2"/>
      <c r="F133" s="2"/>
      <c r="G133" s="2">
        <f t="shared" ref="G133:G171" si="24">AVERAGE(Y133:AB133)</f>
        <v>48</v>
      </c>
      <c r="H133" s="2">
        <f t="shared" ref="H133:H171" si="25">AVERAGE(AC133:AF133)</f>
        <v>58.75</v>
      </c>
      <c r="I133" s="2">
        <f t="shared" ref="I133:I171" si="26">AVERAGE(AG133:AJ133)</f>
        <v>64</v>
      </c>
      <c r="J133" s="2">
        <f t="shared" ref="J133:J171" si="27">AVERAGE(AK133:AN133)</f>
        <v>70.5</v>
      </c>
      <c r="K133" s="2">
        <f t="shared" ref="K133:K171" si="28">AVERAGE(AO133:AR133)</f>
        <v>65</v>
      </c>
      <c r="L133" s="2">
        <f t="shared" ref="L133:L171" si="29">AVERAGE(AS133:AV133)</f>
        <v>62.75</v>
      </c>
      <c r="M133" s="2">
        <f t="shared" ref="M133:M171" si="30">AVERAGE(AW133:AZ133)</f>
        <v>63</v>
      </c>
      <c r="N133" s="2">
        <f t="shared" ref="N133:N171" si="31">AVERAGE(BA133:BD133)</f>
        <v>57.25</v>
      </c>
      <c r="O133" s="2">
        <f t="shared" ref="O133:O171" si="32">AVERAGE(BE133:BH133)</f>
        <v>68.25</v>
      </c>
      <c r="P133" s="2">
        <f t="shared" ref="P133:P171" si="33">AVERAGE(BI133:BL133)</f>
        <v>65.75</v>
      </c>
      <c r="Q133" s="2"/>
      <c r="R133" s="2"/>
      <c r="S133" s="2"/>
      <c r="T133" s="2"/>
      <c r="U133" s="2"/>
      <c r="V133" s="2"/>
      <c r="W133" s="2"/>
      <c r="X133" s="2"/>
      <c r="Y133" s="2">
        <v>44</v>
      </c>
      <c r="Z133" s="2">
        <v>45</v>
      </c>
      <c r="AA133" s="2">
        <v>50</v>
      </c>
      <c r="AB133" s="2">
        <v>53</v>
      </c>
      <c r="AC133" s="2">
        <v>55</v>
      </c>
      <c r="AD133" s="2">
        <v>59</v>
      </c>
      <c r="AE133" s="2">
        <v>62</v>
      </c>
      <c r="AF133" s="2">
        <v>59</v>
      </c>
      <c r="AG133" s="2">
        <v>63</v>
      </c>
      <c r="AH133" s="2">
        <v>60</v>
      </c>
      <c r="AI133" s="2">
        <v>62</v>
      </c>
      <c r="AJ133" s="2">
        <v>71</v>
      </c>
      <c r="AK133" s="2">
        <v>69</v>
      </c>
      <c r="AL133" s="2">
        <v>68</v>
      </c>
      <c r="AM133" s="2">
        <v>73</v>
      </c>
      <c r="AN133" s="2">
        <v>72</v>
      </c>
      <c r="AO133" s="2">
        <v>65</v>
      </c>
      <c r="AP133" s="2">
        <v>64</v>
      </c>
      <c r="AQ133" s="2">
        <v>65</v>
      </c>
      <c r="AR133" s="2">
        <v>66</v>
      </c>
      <c r="AS133" s="2">
        <v>64</v>
      </c>
      <c r="AT133" s="2">
        <v>62</v>
      </c>
      <c r="AU133" s="2">
        <v>62</v>
      </c>
      <c r="AV133" s="2">
        <v>63</v>
      </c>
      <c r="AW133" s="2">
        <v>64</v>
      </c>
      <c r="AX133" s="2">
        <v>64</v>
      </c>
      <c r="AY133" s="2">
        <v>63</v>
      </c>
      <c r="AZ133" s="2">
        <v>61</v>
      </c>
      <c r="BA133" s="25">
        <v>58</v>
      </c>
      <c r="BB133" s="25">
        <v>56</v>
      </c>
      <c r="BC133" s="25">
        <v>57</v>
      </c>
      <c r="BD133" s="25">
        <v>58</v>
      </c>
      <c r="BE133">
        <v>66</v>
      </c>
      <c r="BF133">
        <v>65</v>
      </c>
      <c r="BG133">
        <v>70</v>
      </c>
      <c r="BH133">
        <v>72</v>
      </c>
      <c r="BI133">
        <v>68</v>
      </c>
      <c r="BJ133">
        <v>67</v>
      </c>
      <c r="BK133">
        <v>64</v>
      </c>
      <c r="BL133">
        <v>64</v>
      </c>
      <c r="BM133" s="21"/>
    </row>
    <row r="134" spans="1:73" x14ac:dyDescent="0.2">
      <c r="A134">
        <v>54</v>
      </c>
      <c r="B134">
        <v>6</v>
      </c>
      <c r="C134" s="1">
        <v>541712</v>
      </c>
      <c r="D134" t="s">
        <v>160</v>
      </c>
      <c r="E134" s="2"/>
      <c r="F134" s="2"/>
      <c r="G134" s="2">
        <f t="shared" si="24"/>
        <v>76.25</v>
      </c>
      <c r="H134" s="2">
        <f t="shared" si="25"/>
        <v>87.75</v>
      </c>
      <c r="I134" s="2">
        <f t="shared" si="26"/>
        <v>85.25</v>
      </c>
      <c r="J134" s="2">
        <f t="shared" si="27"/>
        <v>94.25</v>
      </c>
      <c r="K134" s="2">
        <f t="shared" si="28"/>
        <v>90.5</v>
      </c>
      <c r="L134" s="2">
        <f t="shared" si="29"/>
        <v>93.75</v>
      </c>
      <c r="M134" s="2">
        <f t="shared" si="30"/>
        <v>105.5</v>
      </c>
      <c r="N134" s="2">
        <f t="shared" si="31"/>
        <v>114</v>
      </c>
      <c r="O134" s="2">
        <f t="shared" si="32"/>
        <v>126.25</v>
      </c>
      <c r="P134" s="2">
        <f t="shared" si="33"/>
        <v>133.75</v>
      </c>
      <c r="Q134" s="2"/>
      <c r="R134" s="2"/>
      <c r="S134" s="2"/>
      <c r="T134" s="2"/>
      <c r="U134" s="2"/>
      <c r="V134" s="2"/>
      <c r="W134" s="2"/>
      <c r="X134" s="2"/>
      <c r="Y134" s="2">
        <v>72</v>
      </c>
      <c r="Z134" s="2">
        <v>73</v>
      </c>
      <c r="AA134" s="2">
        <v>78</v>
      </c>
      <c r="AB134" s="2">
        <v>82</v>
      </c>
      <c r="AC134" s="2">
        <v>89</v>
      </c>
      <c r="AD134" s="2">
        <v>89</v>
      </c>
      <c r="AE134" s="2">
        <v>85</v>
      </c>
      <c r="AF134" s="2">
        <v>88</v>
      </c>
      <c r="AG134" s="2">
        <v>86</v>
      </c>
      <c r="AH134" s="2">
        <v>84</v>
      </c>
      <c r="AI134" s="2">
        <v>84</v>
      </c>
      <c r="AJ134" s="2">
        <v>87</v>
      </c>
      <c r="AK134" s="2">
        <v>90</v>
      </c>
      <c r="AL134" s="2">
        <v>96</v>
      </c>
      <c r="AM134" s="2">
        <v>96</v>
      </c>
      <c r="AN134" s="2">
        <v>95</v>
      </c>
      <c r="AO134" s="2">
        <v>93</v>
      </c>
      <c r="AP134" s="2">
        <v>91</v>
      </c>
      <c r="AQ134" s="2">
        <v>90</v>
      </c>
      <c r="AR134" s="2">
        <v>88</v>
      </c>
      <c r="AS134" s="2">
        <v>91</v>
      </c>
      <c r="AT134" s="2">
        <v>92</v>
      </c>
      <c r="AU134" s="2">
        <v>95</v>
      </c>
      <c r="AV134" s="2">
        <v>97</v>
      </c>
      <c r="AW134" s="2">
        <v>104</v>
      </c>
      <c r="AX134" s="2">
        <v>103</v>
      </c>
      <c r="AY134" s="2">
        <v>105</v>
      </c>
      <c r="AZ134" s="2">
        <v>110</v>
      </c>
      <c r="BA134" s="25">
        <v>115</v>
      </c>
      <c r="BB134" s="25">
        <v>111</v>
      </c>
      <c r="BC134" s="25">
        <v>112</v>
      </c>
      <c r="BD134" s="25">
        <v>118</v>
      </c>
      <c r="BE134">
        <v>121</v>
      </c>
      <c r="BF134">
        <v>125</v>
      </c>
      <c r="BG134">
        <v>127</v>
      </c>
      <c r="BH134">
        <v>132</v>
      </c>
      <c r="BI134">
        <v>129</v>
      </c>
      <c r="BJ134">
        <v>134</v>
      </c>
      <c r="BK134">
        <v>134</v>
      </c>
      <c r="BL134">
        <v>138</v>
      </c>
      <c r="BM134" s="21"/>
    </row>
    <row r="135" spans="1:73" x14ac:dyDescent="0.2">
      <c r="A135">
        <v>54</v>
      </c>
      <c r="B135">
        <v>4</v>
      </c>
      <c r="C135" s="1">
        <v>5418</v>
      </c>
      <c r="D135" t="s">
        <v>150</v>
      </c>
      <c r="E135" s="2">
        <f t="shared" ref="E135:E171" si="34">AVERAGE(Q135:T135)</f>
        <v>269.5</v>
      </c>
      <c r="F135" s="2">
        <f t="shared" ref="F135:F171" si="35">AVERAGE(U135:X135)</f>
        <v>288</v>
      </c>
      <c r="G135" s="2">
        <f t="shared" si="24"/>
        <v>315.25</v>
      </c>
      <c r="H135" s="2">
        <f t="shared" si="25"/>
        <v>327.25</v>
      </c>
      <c r="I135" s="2">
        <f t="shared" si="26"/>
        <v>343.25</v>
      </c>
      <c r="J135" s="2">
        <f t="shared" si="27"/>
        <v>354.75</v>
      </c>
      <c r="K135" s="2">
        <f t="shared" si="28"/>
        <v>397</v>
      </c>
      <c r="L135" s="2">
        <f t="shared" si="29"/>
        <v>416.25</v>
      </c>
      <c r="M135" s="2">
        <f t="shared" si="30"/>
        <v>422.25</v>
      </c>
      <c r="N135" s="2">
        <f t="shared" si="31"/>
        <v>447.5</v>
      </c>
      <c r="O135" s="2">
        <f t="shared" si="32"/>
        <v>465.5</v>
      </c>
      <c r="P135" s="2">
        <f t="shared" si="33"/>
        <v>470.75</v>
      </c>
      <c r="Q135" s="2">
        <v>271</v>
      </c>
      <c r="R135" s="2">
        <v>267</v>
      </c>
      <c r="S135" s="2">
        <v>272</v>
      </c>
      <c r="T135" s="2">
        <v>268</v>
      </c>
      <c r="U135" s="2">
        <v>281</v>
      </c>
      <c r="V135" s="2">
        <v>284</v>
      </c>
      <c r="W135" s="2">
        <v>291</v>
      </c>
      <c r="X135" s="2">
        <v>296</v>
      </c>
      <c r="Y135" s="2">
        <v>308</v>
      </c>
      <c r="Z135" s="2">
        <v>312</v>
      </c>
      <c r="AA135" s="2">
        <v>318</v>
      </c>
      <c r="AB135" s="2">
        <v>323</v>
      </c>
      <c r="AC135" s="2">
        <v>327</v>
      </c>
      <c r="AD135" s="2">
        <v>331</v>
      </c>
      <c r="AE135" s="2">
        <v>328</v>
      </c>
      <c r="AF135" s="2">
        <v>323</v>
      </c>
      <c r="AG135" s="2">
        <v>339</v>
      </c>
      <c r="AH135" s="2">
        <v>337</v>
      </c>
      <c r="AI135" s="2">
        <v>346</v>
      </c>
      <c r="AJ135" s="2">
        <v>351</v>
      </c>
      <c r="AK135" s="2">
        <v>346</v>
      </c>
      <c r="AL135" s="2">
        <v>349</v>
      </c>
      <c r="AM135" s="2">
        <v>353</v>
      </c>
      <c r="AN135" s="2">
        <v>371</v>
      </c>
      <c r="AO135" s="2">
        <v>385</v>
      </c>
      <c r="AP135" s="2">
        <v>391</v>
      </c>
      <c r="AQ135" s="2">
        <v>402</v>
      </c>
      <c r="AR135" s="2">
        <v>410</v>
      </c>
      <c r="AS135" s="2">
        <v>406</v>
      </c>
      <c r="AT135" s="2">
        <v>415</v>
      </c>
      <c r="AU135" s="2">
        <v>417</v>
      </c>
      <c r="AV135" s="2">
        <v>427</v>
      </c>
      <c r="AW135" s="2">
        <v>422</v>
      </c>
      <c r="AX135" s="2">
        <v>414</v>
      </c>
      <c r="AY135" s="2">
        <v>419</v>
      </c>
      <c r="AZ135" s="2">
        <v>434</v>
      </c>
      <c r="BA135" s="25">
        <v>440</v>
      </c>
      <c r="BB135" s="25">
        <v>446</v>
      </c>
      <c r="BC135" s="25">
        <v>448</v>
      </c>
      <c r="BD135" s="25">
        <v>456</v>
      </c>
      <c r="BE135">
        <v>459</v>
      </c>
      <c r="BF135">
        <v>457</v>
      </c>
      <c r="BG135">
        <v>469</v>
      </c>
      <c r="BH135">
        <v>477</v>
      </c>
      <c r="BI135">
        <v>473</v>
      </c>
      <c r="BJ135">
        <v>463</v>
      </c>
      <c r="BK135">
        <v>469</v>
      </c>
      <c r="BL135">
        <v>478</v>
      </c>
      <c r="BM135" s="21"/>
    </row>
    <row r="136" spans="1:73" x14ac:dyDescent="0.2">
      <c r="A136">
        <v>54</v>
      </c>
      <c r="B136">
        <v>4</v>
      </c>
      <c r="C136" s="1">
        <v>5419</v>
      </c>
      <c r="D136" t="s">
        <v>149</v>
      </c>
      <c r="E136" s="2">
        <f t="shared" si="34"/>
        <v>338.5</v>
      </c>
      <c r="F136" s="2">
        <f t="shared" si="35"/>
        <v>354.25</v>
      </c>
      <c r="G136" s="2">
        <f t="shared" si="24"/>
        <v>388.5</v>
      </c>
      <c r="H136" s="2">
        <f t="shared" si="25"/>
        <v>406.25</v>
      </c>
      <c r="I136" s="2">
        <f t="shared" si="26"/>
        <v>402.25</v>
      </c>
      <c r="J136" s="2">
        <f t="shared" si="27"/>
        <v>414</v>
      </c>
      <c r="K136" s="2">
        <f t="shared" si="28"/>
        <v>400.75</v>
      </c>
      <c r="L136" s="2">
        <f t="shared" si="29"/>
        <v>430.75</v>
      </c>
      <c r="M136" s="2">
        <f t="shared" si="30"/>
        <v>441</v>
      </c>
      <c r="N136" s="2">
        <f t="shared" si="31"/>
        <v>451.5</v>
      </c>
      <c r="O136" s="2">
        <f t="shared" si="32"/>
        <v>484</v>
      </c>
      <c r="P136" s="2">
        <f t="shared" si="33"/>
        <v>512.25</v>
      </c>
      <c r="Q136" s="2">
        <v>338</v>
      </c>
      <c r="R136" s="2">
        <v>336</v>
      </c>
      <c r="S136" s="2">
        <v>338</v>
      </c>
      <c r="T136" s="2">
        <v>342</v>
      </c>
      <c r="U136" s="2">
        <v>343</v>
      </c>
      <c r="V136" s="2">
        <v>353</v>
      </c>
      <c r="W136" s="2">
        <v>357</v>
      </c>
      <c r="X136" s="2">
        <v>364</v>
      </c>
      <c r="Y136" s="2">
        <v>381</v>
      </c>
      <c r="Z136" s="2">
        <v>389</v>
      </c>
      <c r="AA136" s="2">
        <v>389</v>
      </c>
      <c r="AB136" s="2">
        <v>395</v>
      </c>
      <c r="AC136" s="2">
        <v>397</v>
      </c>
      <c r="AD136" s="2">
        <v>403</v>
      </c>
      <c r="AE136" s="2">
        <v>411</v>
      </c>
      <c r="AF136" s="2">
        <v>414</v>
      </c>
      <c r="AG136" s="2">
        <v>402</v>
      </c>
      <c r="AH136" s="2">
        <v>399</v>
      </c>
      <c r="AI136" s="2">
        <v>403</v>
      </c>
      <c r="AJ136" s="2">
        <v>405</v>
      </c>
      <c r="AK136" s="2">
        <v>414</v>
      </c>
      <c r="AL136" s="2">
        <v>415</v>
      </c>
      <c r="AM136" s="2">
        <v>419</v>
      </c>
      <c r="AN136" s="2">
        <v>408</v>
      </c>
      <c r="AO136" s="2">
        <v>396</v>
      </c>
      <c r="AP136" s="2">
        <v>399</v>
      </c>
      <c r="AQ136" s="2">
        <v>400</v>
      </c>
      <c r="AR136" s="2">
        <v>408</v>
      </c>
      <c r="AS136" s="2">
        <v>427</v>
      </c>
      <c r="AT136" s="2">
        <v>429</v>
      </c>
      <c r="AU136" s="2">
        <v>430</v>
      </c>
      <c r="AV136" s="2">
        <v>437</v>
      </c>
      <c r="AW136" s="2">
        <v>445</v>
      </c>
      <c r="AX136" s="2">
        <v>444</v>
      </c>
      <c r="AY136" s="2">
        <v>437</v>
      </c>
      <c r="AZ136" s="2">
        <v>438</v>
      </c>
      <c r="BA136" s="25">
        <v>443</v>
      </c>
      <c r="BB136" s="25">
        <v>448</v>
      </c>
      <c r="BC136" s="25">
        <v>454</v>
      </c>
      <c r="BD136" s="25">
        <v>461</v>
      </c>
      <c r="BE136">
        <v>467</v>
      </c>
      <c r="BF136">
        <v>476</v>
      </c>
      <c r="BG136">
        <v>493</v>
      </c>
      <c r="BH136">
        <v>500</v>
      </c>
      <c r="BI136">
        <v>513</v>
      </c>
      <c r="BJ136">
        <v>506</v>
      </c>
      <c r="BK136">
        <v>507</v>
      </c>
      <c r="BL136">
        <v>523</v>
      </c>
      <c r="BM136" s="21"/>
    </row>
    <row r="137" spans="1:73" x14ac:dyDescent="0.2">
      <c r="A137">
        <v>55</v>
      </c>
      <c r="B137">
        <v>2</v>
      </c>
      <c r="C137" s="1">
        <v>55</v>
      </c>
      <c r="D137" s="3" t="s">
        <v>43</v>
      </c>
      <c r="E137" s="2">
        <f t="shared" si="34"/>
        <v>98.25</v>
      </c>
      <c r="F137" s="2">
        <f t="shared" si="35"/>
        <v>106.25</v>
      </c>
      <c r="G137" s="2">
        <f t="shared" si="24"/>
        <v>125</v>
      </c>
      <c r="H137" s="2">
        <f t="shared" si="25"/>
        <v>133.75</v>
      </c>
      <c r="I137" s="2">
        <f t="shared" si="26"/>
        <v>140.75</v>
      </c>
      <c r="J137" s="2">
        <f t="shared" si="27"/>
        <v>149</v>
      </c>
      <c r="K137" s="2">
        <f t="shared" si="28"/>
        <v>154.25</v>
      </c>
      <c r="L137" s="2">
        <f t="shared" si="29"/>
        <v>169</v>
      </c>
      <c r="M137" s="2">
        <f t="shared" si="30"/>
        <v>182.5</v>
      </c>
      <c r="N137" s="2">
        <f t="shared" si="31"/>
        <v>191.25</v>
      </c>
      <c r="O137" s="2">
        <f t="shared" si="32"/>
        <v>196.25</v>
      </c>
      <c r="P137" s="2">
        <f t="shared" si="33"/>
        <v>222.25</v>
      </c>
      <c r="Q137" s="2">
        <v>97</v>
      </c>
      <c r="R137" s="2">
        <v>96</v>
      </c>
      <c r="S137" s="2">
        <v>99</v>
      </c>
      <c r="T137" s="2">
        <v>101</v>
      </c>
      <c r="U137" s="2">
        <v>105</v>
      </c>
      <c r="V137" s="2">
        <v>104</v>
      </c>
      <c r="W137" s="2">
        <v>106</v>
      </c>
      <c r="X137" s="2">
        <v>110</v>
      </c>
      <c r="Y137" s="2">
        <v>121</v>
      </c>
      <c r="Z137" s="2">
        <v>124</v>
      </c>
      <c r="AA137" s="2">
        <v>125</v>
      </c>
      <c r="AB137" s="2">
        <v>130</v>
      </c>
      <c r="AC137" s="2">
        <v>131</v>
      </c>
      <c r="AD137" s="2">
        <v>135</v>
      </c>
      <c r="AE137" s="2">
        <v>135</v>
      </c>
      <c r="AF137" s="2">
        <v>134</v>
      </c>
      <c r="AG137" s="2">
        <v>139</v>
      </c>
      <c r="AH137" s="2">
        <v>139</v>
      </c>
      <c r="AI137" s="2">
        <v>142</v>
      </c>
      <c r="AJ137" s="2">
        <v>143</v>
      </c>
      <c r="AK137" s="2">
        <v>149</v>
      </c>
      <c r="AL137" s="2">
        <v>149</v>
      </c>
      <c r="AM137" s="2">
        <v>149</v>
      </c>
      <c r="AN137" s="2">
        <v>149</v>
      </c>
      <c r="AO137" s="2">
        <v>152</v>
      </c>
      <c r="AP137" s="2">
        <v>153</v>
      </c>
      <c r="AQ137" s="2">
        <v>155</v>
      </c>
      <c r="AR137" s="2">
        <v>157</v>
      </c>
      <c r="AS137" s="2">
        <v>165</v>
      </c>
      <c r="AT137" s="2">
        <v>170</v>
      </c>
      <c r="AU137" s="2">
        <v>170</v>
      </c>
      <c r="AV137" s="2">
        <v>171</v>
      </c>
      <c r="AW137" s="2">
        <v>176</v>
      </c>
      <c r="AX137" s="2">
        <v>179</v>
      </c>
      <c r="AY137" s="2">
        <v>188</v>
      </c>
      <c r="AZ137" s="2">
        <v>187</v>
      </c>
      <c r="BA137" s="25">
        <v>191</v>
      </c>
      <c r="BB137" s="25">
        <v>190</v>
      </c>
      <c r="BC137" s="25">
        <v>192</v>
      </c>
      <c r="BD137" s="25">
        <v>192</v>
      </c>
      <c r="BE137">
        <v>196</v>
      </c>
      <c r="BF137">
        <v>193</v>
      </c>
      <c r="BG137">
        <v>196</v>
      </c>
      <c r="BH137">
        <v>200</v>
      </c>
      <c r="BI137">
        <v>208</v>
      </c>
      <c r="BJ137">
        <v>217</v>
      </c>
      <c r="BK137">
        <v>226</v>
      </c>
      <c r="BL137">
        <v>238</v>
      </c>
      <c r="BM137" s="21"/>
    </row>
    <row r="138" spans="1:73" x14ac:dyDescent="0.2">
      <c r="A138">
        <v>56</v>
      </c>
      <c r="B138">
        <v>2</v>
      </c>
      <c r="C138" s="1">
        <v>56</v>
      </c>
      <c r="D138" s="3" t="s">
        <v>44</v>
      </c>
      <c r="E138" s="2">
        <f t="shared" si="34"/>
        <v>1948</v>
      </c>
      <c r="F138" s="2">
        <f t="shared" si="35"/>
        <v>1995.75</v>
      </c>
      <c r="G138" s="2">
        <f t="shared" si="24"/>
        <v>2305.5</v>
      </c>
      <c r="H138" s="2">
        <f t="shared" si="25"/>
        <v>2366</v>
      </c>
      <c r="I138" s="2">
        <f t="shared" si="26"/>
        <v>2369.5</v>
      </c>
      <c r="J138" s="2">
        <f t="shared" si="27"/>
        <v>2424.25</v>
      </c>
      <c r="K138" s="2">
        <f t="shared" si="28"/>
        <v>2503.25</v>
      </c>
      <c r="L138" s="2">
        <f t="shared" si="29"/>
        <v>2632.75</v>
      </c>
      <c r="M138" s="2">
        <f t="shared" si="30"/>
        <v>2717</v>
      </c>
      <c r="N138" s="2">
        <f t="shared" si="31"/>
        <v>2782.25</v>
      </c>
      <c r="O138" s="2">
        <f t="shared" si="32"/>
        <v>2976</v>
      </c>
      <c r="P138" s="2">
        <f t="shared" si="33"/>
        <v>3237.5</v>
      </c>
      <c r="Q138" s="2">
        <v>1919</v>
      </c>
      <c r="R138" s="2">
        <v>1931</v>
      </c>
      <c r="S138" s="2">
        <v>1967</v>
      </c>
      <c r="T138" s="2">
        <v>1975</v>
      </c>
      <c r="U138" s="2">
        <v>1954</v>
      </c>
      <c r="V138" s="2">
        <v>1973</v>
      </c>
      <c r="W138" s="2">
        <v>2009</v>
      </c>
      <c r="X138" s="2">
        <v>2047</v>
      </c>
      <c r="Y138" s="2">
        <v>2227</v>
      </c>
      <c r="Z138" s="2">
        <v>2271</v>
      </c>
      <c r="AA138" s="2">
        <v>2330</v>
      </c>
      <c r="AB138" s="2">
        <v>2394</v>
      </c>
      <c r="AC138" s="2">
        <v>2319</v>
      </c>
      <c r="AD138" s="2">
        <v>2356</v>
      </c>
      <c r="AE138" s="2">
        <v>2400</v>
      </c>
      <c r="AF138" s="2">
        <v>2389</v>
      </c>
      <c r="AG138" s="2">
        <v>2359</v>
      </c>
      <c r="AH138" s="2">
        <v>2362</v>
      </c>
      <c r="AI138" s="2">
        <v>2369</v>
      </c>
      <c r="AJ138" s="2">
        <v>2388</v>
      </c>
      <c r="AK138" s="2">
        <v>2419</v>
      </c>
      <c r="AL138" s="2">
        <v>2410</v>
      </c>
      <c r="AM138" s="2">
        <v>2431</v>
      </c>
      <c r="AN138" s="2">
        <v>2437</v>
      </c>
      <c r="AO138" s="2">
        <v>2463</v>
      </c>
      <c r="AP138" s="2">
        <v>2495</v>
      </c>
      <c r="AQ138" s="2">
        <v>2519</v>
      </c>
      <c r="AR138" s="2">
        <v>2536</v>
      </c>
      <c r="AS138" s="2">
        <v>2592</v>
      </c>
      <c r="AT138" s="2">
        <v>2623</v>
      </c>
      <c r="AU138" s="2">
        <v>2653</v>
      </c>
      <c r="AV138" s="2">
        <v>2663</v>
      </c>
      <c r="AW138" s="2">
        <v>2702</v>
      </c>
      <c r="AX138" s="2">
        <v>2703</v>
      </c>
      <c r="AY138" s="2">
        <v>2730</v>
      </c>
      <c r="AZ138" s="2">
        <v>2733</v>
      </c>
      <c r="BA138" s="24">
        <v>2767</v>
      </c>
      <c r="BB138" s="24">
        <v>2766</v>
      </c>
      <c r="BC138" s="24">
        <v>2795</v>
      </c>
      <c r="BD138" s="24">
        <v>2801</v>
      </c>
      <c r="BE138" s="21">
        <v>2837</v>
      </c>
      <c r="BF138" s="21">
        <v>2886</v>
      </c>
      <c r="BG138" s="21">
        <v>3067</v>
      </c>
      <c r="BH138" s="21">
        <v>3114</v>
      </c>
      <c r="BI138" s="21">
        <v>3198</v>
      </c>
      <c r="BJ138" s="21">
        <v>3201</v>
      </c>
      <c r="BK138" s="21">
        <v>3277</v>
      </c>
      <c r="BL138" s="21">
        <v>3274</v>
      </c>
      <c r="BM138" s="21"/>
      <c r="BN138" s="21"/>
      <c r="BO138" s="21"/>
      <c r="BP138" s="21"/>
      <c r="BQ138" s="21"/>
      <c r="BR138" s="21"/>
      <c r="BS138" s="21"/>
      <c r="BT138" s="21"/>
      <c r="BU138" s="21"/>
    </row>
    <row r="139" spans="1:73" x14ac:dyDescent="0.2">
      <c r="A139">
        <v>56</v>
      </c>
      <c r="B139">
        <v>3</v>
      </c>
      <c r="C139" s="1">
        <v>561</v>
      </c>
      <c r="D139" t="s">
        <v>65</v>
      </c>
      <c r="E139" s="2">
        <f t="shared" si="34"/>
        <v>1871</v>
      </c>
      <c r="F139" s="2">
        <f t="shared" si="35"/>
        <v>1919.25</v>
      </c>
      <c r="G139" s="2">
        <f t="shared" si="24"/>
        <v>2227.25</v>
      </c>
      <c r="H139" s="2">
        <f t="shared" si="25"/>
        <v>2283</v>
      </c>
      <c r="I139" s="2">
        <f t="shared" si="26"/>
        <v>2283.25</v>
      </c>
      <c r="J139" s="2">
        <f t="shared" si="27"/>
        <v>2330.5</v>
      </c>
      <c r="K139" s="2">
        <f t="shared" si="28"/>
        <v>2401.25</v>
      </c>
      <c r="L139" s="2">
        <f t="shared" si="29"/>
        <v>2515.75</v>
      </c>
      <c r="M139" s="2">
        <f t="shared" si="30"/>
        <v>2603.25</v>
      </c>
      <c r="N139" s="2">
        <f t="shared" si="31"/>
        <v>2665.5</v>
      </c>
      <c r="O139" s="2">
        <f t="shared" si="32"/>
        <v>2864.25</v>
      </c>
      <c r="P139" s="2">
        <f t="shared" si="33"/>
        <v>3116</v>
      </c>
      <c r="Q139" s="2">
        <v>1841</v>
      </c>
      <c r="R139" s="2">
        <v>1855</v>
      </c>
      <c r="S139" s="2">
        <v>1891</v>
      </c>
      <c r="T139" s="2">
        <v>1897</v>
      </c>
      <c r="U139" s="2">
        <v>1882</v>
      </c>
      <c r="V139" s="2">
        <v>1895</v>
      </c>
      <c r="W139" s="2">
        <v>1931</v>
      </c>
      <c r="X139" s="2">
        <v>1969</v>
      </c>
      <c r="Y139" s="2">
        <v>2151</v>
      </c>
      <c r="Z139" s="2">
        <v>2193</v>
      </c>
      <c r="AA139" s="2">
        <v>2252</v>
      </c>
      <c r="AB139" s="2">
        <v>2313</v>
      </c>
      <c r="AC139" s="2">
        <v>2242</v>
      </c>
      <c r="AD139" s="2">
        <v>2274</v>
      </c>
      <c r="AE139" s="2">
        <v>2314</v>
      </c>
      <c r="AF139" s="2">
        <v>2302</v>
      </c>
      <c r="AG139" s="2">
        <v>2274</v>
      </c>
      <c r="AH139" s="2">
        <v>2276</v>
      </c>
      <c r="AI139" s="2">
        <v>2282</v>
      </c>
      <c r="AJ139" s="2">
        <v>2301</v>
      </c>
      <c r="AK139" s="2">
        <v>2328</v>
      </c>
      <c r="AL139" s="2">
        <v>2318</v>
      </c>
      <c r="AM139" s="2">
        <v>2337</v>
      </c>
      <c r="AN139" s="2">
        <v>2339</v>
      </c>
      <c r="AO139" s="2">
        <v>2361</v>
      </c>
      <c r="AP139" s="2">
        <v>2394</v>
      </c>
      <c r="AQ139" s="2">
        <v>2417</v>
      </c>
      <c r="AR139" s="2">
        <v>2433</v>
      </c>
      <c r="AS139" s="2">
        <v>2476</v>
      </c>
      <c r="AT139" s="2">
        <v>2504</v>
      </c>
      <c r="AU139" s="2">
        <v>2538</v>
      </c>
      <c r="AV139" s="2">
        <v>2545</v>
      </c>
      <c r="AW139" s="2">
        <v>2587</v>
      </c>
      <c r="AX139" s="2">
        <v>2591</v>
      </c>
      <c r="AY139" s="2">
        <v>2617</v>
      </c>
      <c r="AZ139" s="2">
        <v>2618</v>
      </c>
      <c r="BA139" s="24">
        <v>2654</v>
      </c>
      <c r="BB139" s="24">
        <v>2651</v>
      </c>
      <c r="BC139" s="24">
        <v>2674</v>
      </c>
      <c r="BD139" s="24">
        <v>2683</v>
      </c>
      <c r="BE139" s="21">
        <v>2725</v>
      </c>
      <c r="BF139" s="21">
        <v>2777</v>
      </c>
      <c r="BG139" s="21">
        <v>2955</v>
      </c>
      <c r="BH139" s="21">
        <v>3000</v>
      </c>
      <c r="BI139" s="21">
        <v>3082</v>
      </c>
      <c r="BJ139" s="21">
        <v>3080</v>
      </c>
      <c r="BK139" s="21">
        <v>3153</v>
      </c>
      <c r="BL139" s="21">
        <v>3149</v>
      </c>
      <c r="BM139" s="21"/>
      <c r="BN139" s="21"/>
      <c r="BO139" s="21"/>
      <c r="BP139" s="21"/>
      <c r="BQ139" s="21"/>
      <c r="BR139" s="21"/>
      <c r="BS139" s="21"/>
      <c r="BT139" s="21"/>
      <c r="BU139" s="21"/>
    </row>
    <row r="140" spans="1:73" x14ac:dyDescent="0.2">
      <c r="A140">
        <v>56</v>
      </c>
      <c r="B140">
        <v>3</v>
      </c>
      <c r="C140" s="1">
        <v>562</v>
      </c>
      <c r="D140" t="s">
        <v>66</v>
      </c>
      <c r="E140" s="2">
        <f t="shared" si="34"/>
        <v>77</v>
      </c>
      <c r="F140" s="2">
        <f t="shared" si="35"/>
        <v>76.5</v>
      </c>
      <c r="G140" s="2">
        <f t="shared" si="24"/>
        <v>78.25</v>
      </c>
      <c r="H140" s="2">
        <f t="shared" si="25"/>
        <v>83</v>
      </c>
      <c r="I140" s="2">
        <f t="shared" si="26"/>
        <v>86.25</v>
      </c>
      <c r="J140" s="2">
        <f t="shared" si="27"/>
        <v>93.75</v>
      </c>
      <c r="K140" s="2">
        <f t="shared" si="28"/>
        <v>102</v>
      </c>
      <c r="L140" s="2">
        <f t="shared" si="29"/>
        <v>117</v>
      </c>
      <c r="M140" s="2">
        <f t="shared" si="30"/>
        <v>113.75</v>
      </c>
      <c r="N140" s="2">
        <f t="shared" si="31"/>
        <v>116.75</v>
      </c>
      <c r="O140" s="2">
        <f t="shared" si="32"/>
        <v>111.75</v>
      </c>
      <c r="P140" s="2">
        <f t="shared" si="33"/>
        <v>121.5</v>
      </c>
      <c r="Q140" s="2">
        <v>78</v>
      </c>
      <c r="R140" s="2">
        <v>76</v>
      </c>
      <c r="S140" s="2">
        <v>76</v>
      </c>
      <c r="T140" s="2">
        <v>78</v>
      </c>
      <c r="U140" s="2">
        <v>72</v>
      </c>
      <c r="V140" s="2">
        <v>78</v>
      </c>
      <c r="W140" s="2">
        <v>78</v>
      </c>
      <c r="X140" s="2">
        <v>78</v>
      </c>
      <c r="Y140" s="2">
        <v>76</v>
      </c>
      <c r="Z140" s="2">
        <v>78</v>
      </c>
      <c r="AA140" s="2">
        <v>78</v>
      </c>
      <c r="AB140" s="2">
        <v>81</v>
      </c>
      <c r="AC140" s="2">
        <v>77</v>
      </c>
      <c r="AD140" s="2">
        <v>82</v>
      </c>
      <c r="AE140" s="2">
        <v>86</v>
      </c>
      <c r="AF140" s="2">
        <v>87</v>
      </c>
      <c r="AG140" s="2">
        <v>85</v>
      </c>
      <c r="AH140" s="2">
        <v>86</v>
      </c>
      <c r="AI140" s="2">
        <v>87</v>
      </c>
      <c r="AJ140" s="2">
        <v>87</v>
      </c>
      <c r="AK140" s="2">
        <v>91</v>
      </c>
      <c r="AL140" s="2">
        <v>92</v>
      </c>
      <c r="AM140" s="2">
        <v>94</v>
      </c>
      <c r="AN140" s="2">
        <v>98</v>
      </c>
      <c r="AO140" s="2">
        <v>102</v>
      </c>
      <c r="AP140" s="2">
        <v>101</v>
      </c>
      <c r="AQ140" s="2">
        <v>102</v>
      </c>
      <c r="AR140" s="2">
        <v>103</v>
      </c>
      <c r="AS140" s="2">
        <v>116</v>
      </c>
      <c r="AT140" s="2">
        <v>119</v>
      </c>
      <c r="AU140" s="2">
        <v>115</v>
      </c>
      <c r="AV140" s="2">
        <v>118</v>
      </c>
      <c r="AW140" s="2">
        <v>115</v>
      </c>
      <c r="AX140" s="2">
        <v>112</v>
      </c>
      <c r="AY140" s="2">
        <v>113</v>
      </c>
      <c r="AZ140" s="2">
        <v>115</v>
      </c>
      <c r="BA140" s="25">
        <v>113</v>
      </c>
      <c r="BB140" s="25">
        <v>115</v>
      </c>
      <c r="BC140" s="25">
        <v>121</v>
      </c>
      <c r="BD140" s="25">
        <v>118</v>
      </c>
      <c r="BE140">
        <v>112</v>
      </c>
      <c r="BF140">
        <v>109</v>
      </c>
      <c r="BG140">
        <v>112</v>
      </c>
      <c r="BH140">
        <v>114</v>
      </c>
      <c r="BI140">
        <v>116</v>
      </c>
      <c r="BJ140">
        <v>121</v>
      </c>
      <c r="BK140">
        <v>124</v>
      </c>
      <c r="BL140">
        <v>125</v>
      </c>
      <c r="BM140" s="21"/>
    </row>
    <row r="141" spans="1:73" x14ac:dyDescent="0.2">
      <c r="A141">
        <v>10</v>
      </c>
      <c r="B141">
        <v>1</v>
      </c>
      <c r="C141" s="1">
        <v>1025</v>
      </c>
      <c r="D141" s="3" t="s">
        <v>45</v>
      </c>
      <c r="E141" s="2">
        <f t="shared" si="34"/>
        <v>3624.25</v>
      </c>
      <c r="F141" s="2">
        <f t="shared" si="35"/>
        <v>3719.5</v>
      </c>
      <c r="G141" s="2">
        <f t="shared" si="24"/>
        <v>4022.25</v>
      </c>
      <c r="H141" s="2">
        <f t="shared" si="25"/>
        <v>4130.75</v>
      </c>
      <c r="I141" s="2">
        <f t="shared" si="26"/>
        <v>4297.5</v>
      </c>
      <c r="J141" s="2">
        <f t="shared" si="27"/>
        <v>4528.75</v>
      </c>
      <c r="K141" s="2">
        <f t="shared" si="28"/>
        <v>4795</v>
      </c>
      <c r="L141" s="2">
        <f t="shared" si="29"/>
        <v>5119</v>
      </c>
      <c r="M141" s="2">
        <f t="shared" si="30"/>
        <v>5873</v>
      </c>
      <c r="N141" s="2">
        <f t="shared" si="31"/>
        <v>6288.5</v>
      </c>
      <c r="O141" s="2">
        <f t="shared" si="32"/>
        <v>6735.25</v>
      </c>
      <c r="P141" s="2">
        <f t="shared" si="33"/>
        <v>7098</v>
      </c>
      <c r="Q141" s="2">
        <v>3514</v>
      </c>
      <c r="R141" s="2">
        <v>3550</v>
      </c>
      <c r="S141" s="2">
        <v>3619</v>
      </c>
      <c r="T141" s="2">
        <v>3814</v>
      </c>
      <c r="U141" s="2">
        <v>3652</v>
      </c>
      <c r="V141" s="2">
        <v>3684</v>
      </c>
      <c r="W141" s="2">
        <v>3754</v>
      </c>
      <c r="X141" s="2">
        <v>3788</v>
      </c>
      <c r="Y141" s="2">
        <v>3947</v>
      </c>
      <c r="Z141" s="2">
        <v>3992</v>
      </c>
      <c r="AA141" s="2">
        <v>4061</v>
      </c>
      <c r="AB141" s="2">
        <v>4089</v>
      </c>
      <c r="AC141" s="2">
        <v>4069</v>
      </c>
      <c r="AD141" s="2">
        <v>4084</v>
      </c>
      <c r="AE141" s="2">
        <v>4149</v>
      </c>
      <c r="AF141" s="2">
        <v>4221</v>
      </c>
      <c r="AG141" s="2">
        <v>4226</v>
      </c>
      <c r="AH141" s="2">
        <v>4266</v>
      </c>
      <c r="AI141" s="2">
        <v>4333</v>
      </c>
      <c r="AJ141" s="2">
        <v>4365</v>
      </c>
      <c r="AK141" s="2">
        <v>4453</v>
      </c>
      <c r="AL141" s="2">
        <v>4486</v>
      </c>
      <c r="AM141" s="2">
        <v>4567</v>
      </c>
      <c r="AN141" s="2">
        <v>4609</v>
      </c>
      <c r="AO141" s="2">
        <v>4703</v>
      </c>
      <c r="AP141" s="2">
        <v>4756</v>
      </c>
      <c r="AQ141" s="2">
        <v>4835</v>
      </c>
      <c r="AR141" s="2">
        <v>4886</v>
      </c>
      <c r="AS141" s="2">
        <v>5006</v>
      </c>
      <c r="AT141" s="2">
        <v>5053</v>
      </c>
      <c r="AU141" s="2">
        <v>5146</v>
      </c>
      <c r="AV141" s="2">
        <v>5271</v>
      </c>
      <c r="AW141" s="2">
        <v>5761</v>
      </c>
      <c r="AX141" s="2">
        <v>5816</v>
      </c>
      <c r="AY141" s="2">
        <v>5932</v>
      </c>
      <c r="AZ141" s="2">
        <v>5983</v>
      </c>
      <c r="BA141" s="24">
        <v>6135</v>
      </c>
      <c r="BB141" s="24">
        <v>6212</v>
      </c>
      <c r="BC141" s="24">
        <v>6369</v>
      </c>
      <c r="BD141" s="24">
        <v>6438</v>
      </c>
      <c r="BE141" s="21">
        <v>6590</v>
      </c>
      <c r="BF141" s="21">
        <v>6673</v>
      </c>
      <c r="BG141" s="21">
        <v>6813</v>
      </c>
      <c r="BH141" s="21">
        <v>6865</v>
      </c>
      <c r="BI141" s="21">
        <v>6931</v>
      </c>
      <c r="BJ141" s="21">
        <v>7037</v>
      </c>
      <c r="BK141" s="21">
        <v>7193</v>
      </c>
      <c r="BL141" s="21">
        <v>7231</v>
      </c>
      <c r="BM141" s="21"/>
      <c r="BN141" s="21"/>
      <c r="BO141" s="21"/>
      <c r="BP141" s="21"/>
      <c r="BQ141" s="21"/>
      <c r="BR141" s="21"/>
      <c r="BS141" s="21"/>
      <c r="BT141" s="21"/>
      <c r="BU141" s="21"/>
    </row>
    <row r="142" spans="1:73" x14ac:dyDescent="0.2">
      <c r="A142">
        <v>61</v>
      </c>
      <c r="B142">
        <v>2</v>
      </c>
      <c r="C142" s="1">
        <v>61</v>
      </c>
      <c r="D142" s="3" t="s">
        <v>46</v>
      </c>
      <c r="E142" s="2">
        <f t="shared" si="34"/>
        <v>511</v>
      </c>
      <c r="F142" s="2">
        <f t="shared" si="35"/>
        <v>539.5</v>
      </c>
      <c r="G142" s="2">
        <f t="shared" si="24"/>
        <v>582.5</v>
      </c>
      <c r="H142" s="2">
        <f t="shared" si="25"/>
        <v>616.5</v>
      </c>
      <c r="I142" s="2">
        <f t="shared" si="26"/>
        <v>647.25</v>
      </c>
      <c r="J142" s="2">
        <f t="shared" si="27"/>
        <v>675.75</v>
      </c>
      <c r="K142" s="2">
        <f t="shared" si="28"/>
        <v>739.25</v>
      </c>
      <c r="L142" s="2">
        <f t="shared" si="29"/>
        <v>806.25</v>
      </c>
      <c r="M142" s="2">
        <f t="shared" si="30"/>
        <v>856.5</v>
      </c>
      <c r="N142" s="2">
        <f t="shared" si="31"/>
        <v>901</v>
      </c>
      <c r="O142" s="2">
        <f t="shared" si="32"/>
        <v>928.75</v>
      </c>
      <c r="P142" s="2">
        <f t="shared" si="33"/>
        <v>996.75</v>
      </c>
      <c r="Q142" s="2">
        <v>497</v>
      </c>
      <c r="R142" s="2">
        <v>507</v>
      </c>
      <c r="S142" s="2">
        <v>519</v>
      </c>
      <c r="T142" s="2">
        <v>521</v>
      </c>
      <c r="U142" s="2">
        <v>526</v>
      </c>
      <c r="V142" s="2">
        <v>530</v>
      </c>
      <c r="W142" s="2">
        <v>548</v>
      </c>
      <c r="X142" s="2">
        <v>554</v>
      </c>
      <c r="Y142" s="2">
        <v>571</v>
      </c>
      <c r="Z142" s="2">
        <v>580</v>
      </c>
      <c r="AA142" s="2">
        <v>586</v>
      </c>
      <c r="AB142" s="2">
        <v>593</v>
      </c>
      <c r="AC142" s="2">
        <v>597</v>
      </c>
      <c r="AD142" s="2">
        <v>604</v>
      </c>
      <c r="AE142" s="2">
        <v>625</v>
      </c>
      <c r="AF142" s="2">
        <v>640</v>
      </c>
      <c r="AG142" s="2">
        <v>646</v>
      </c>
      <c r="AH142" s="2">
        <v>643</v>
      </c>
      <c r="AI142" s="2">
        <v>649</v>
      </c>
      <c r="AJ142" s="2">
        <v>651</v>
      </c>
      <c r="AK142" s="2">
        <v>662</v>
      </c>
      <c r="AL142" s="2">
        <v>666</v>
      </c>
      <c r="AM142" s="2">
        <v>685</v>
      </c>
      <c r="AN142" s="2">
        <v>690</v>
      </c>
      <c r="AO142" s="2">
        <v>714</v>
      </c>
      <c r="AP142" s="2">
        <v>734</v>
      </c>
      <c r="AQ142" s="2">
        <v>749</v>
      </c>
      <c r="AR142" s="2">
        <v>760</v>
      </c>
      <c r="AS142" s="2">
        <v>791</v>
      </c>
      <c r="AT142" s="2">
        <v>800</v>
      </c>
      <c r="AU142" s="2">
        <v>811</v>
      </c>
      <c r="AV142" s="2">
        <v>823</v>
      </c>
      <c r="AW142" s="2">
        <v>838</v>
      </c>
      <c r="AX142" s="2">
        <v>849</v>
      </c>
      <c r="AY142" s="2">
        <v>865</v>
      </c>
      <c r="AZ142" s="2">
        <v>874</v>
      </c>
      <c r="BA142" s="25">
        <v>887</v>
      </c>
      <c r="BB142" s="25">
        <v>892</v>
      </c>
      <c r="BC142" s="25">
        <v>906</v>
      </c>
      <c r="BD142" s="25">
        <v>919</v>
      </c>
      <c r="BE142">
        <v>913</v>
      </c>
      <c r="BF142">
        <v>919</v>
      </c>
      <c r="BG142">
        <v>939</v>
      </c>
      <c r="BH142">
        <v>944</v>
      </c>
      <c r="BI142">
        <v>960</v>
      </c>
      <c r="BJ142">
        <v>989</v>
      </c>
      <c r="BK142" s="21">
        <v>1019</v>
      </c>
      <c r="BL142" s="21">
        <v>1019</v>
      </c>
      <c r="BM142" s="21"/>
      <c r="BT142" s="21"/>
      <c r="BU142" s="21"/>
    </row>
    <row r="143" spans="1:73" x14ac:dyDescent="0.2">
      <c r="A143">
        <v>61</v>
      </c>
      <c r="B143">
        <v>5</v>
      </c>
      <c r="C143" s="1">
        <v>61142</v>
      </c>
      <c r="D143" t="s">
        <v>158</v>
      </c>
      <c r="E143" s="2">
        <f t="shared" si="34"/>
        <v>30.75</v>
      </c>
      <c r="F143" s="2">
        <f t="shared" si="35"/>
        <v>29.5</v>
      </c>
      <c r="G143" s="2">
        <f t="shared" si="24"/>
        <v>30</v>
      </c>
      <c r="H143" s="2">
        <f t="shared" si="25"/>
        <v>32</v>
      </c>
      <c r="I143" s="2">
        <f t="shared" si="26"/>
        <v>30.75</v>
      </c>
      <c r="J143" s="2">
        <f t="shared" si="27"/>
        <v>29.75</v>
      </c>
      <c r="K143" s="2">
        <f t="shared" si="28"/>
        <v>26.5</v>
      </c>
      <c r="L143" s="2">
        <f t="shared" si="29"/>
        <v>33</v>
      </c>
      <c r="M143" s="2">
        <f t="shared" si="30"/>
        <v>33.5</v>
      </c>
      <c r="N143" s="2">
        <f t="shared" si="31"/>
        <v>33</v>
      </c>
      <c r="O143" s="2">
        <f t="shared" si="32"/>
        <v>30.5</v>
      </c>
      <c r="P143" s="2">
        <f t="shared" si="33"/>
        <v>28.25</v>
      </c>
      <c r="Q143" s="2">
        <v>31</v>
      </c>
      <c r="R143" s="2">
        <v>31</v>
      </c>
      <c r="S143" s="2">
        <v>31</v>
      </c>
      <c r="T143" s="2">
        <v>30</v>
      </c>
      <c r="U143" s="2">
        <v>31</v>
      </c>
      <c r="V143" s="2">
        <v>28</v>
      </c>
      <c r="W143" s="2">
        <v>29</v>
      </c>
      <c r="X143" s="2">
        <v>30</v>
      </c>
      <c r="Y143" s="2">
        <v>28</v>
      </c>
      <c r="Z143" s="2">
        <v>32</v>
      </c>
      <c r="AA143" s="2">
        <v>31</v>
      </c>
      <c r="AB143" s="2">
        <v>29</v>
      </c>
      <c r="AC143" s="2">
        <v>34</v>
      </c>
      <c r="AD143" s="2">
        <v>32</v>
      </c>
      <c r="AE143" s="2">
        <v>31</v>
      </c>
      <c r="AF143" s="2">
        <v>31</v>
      </c>
      <c r="AG143" s="2">
        <v>32</v>
      </c>
      <c r="AH143" s="2">
        <v>30</v>
      </c>
      <c r="AI143" s="2">
        <v>30</v>
      </c>
      <c r="AJ143" s="2">
        <v>31</v>
      </c>
      <c r="AK143" s="2">
        <v>29</v>
      </c>
      <c r="AL143" s="2">
        <v>31</v>
      </c>
      <c r="AM143" s="2">
        <v>30</v>
      </c>
      <c r="AN143" s="2">
        <v>29</v>
      </c>
      <c r="AO143" s="2">
        <v>28</v>
      </c>
      <c r="AP143" s="2">
        <v>25</v>
      </c>
      <c r="AQ143" s="2">
        <v>25</v>
      </c>
      <c r="AR143" s="2">
        <v>28</v>
      </c>
      <c r="AS143" s="2">
        <v>33</v>
      </c>
      <c r="AT143" s="2">
        <v>32</v>
      </c>
      <c r="AU143" s="2">
        <v>33</v>
      </c>
      <c r="AV143" s="2">
        <v>34</v>
      </c>
      <c r="AW143" s="2">
        <v>36</v>
      </c>
      <c r="AX143" s="2">
        <v>33</v>
      </c>
      <c r="AY143" s="2">
        <v>34</v>
      </c>
      <c r="AZ143" s="2">
        <v>31</v>
      </c>
      <c r="BA143">
        <v>33</v>
      </c>
      <c r="BB143">
        <v>33</v>
      </c>
      <c r="BC143">
        <v>34</v>
      </c>
      <c r="BD143">
        <v>32</v>
      </c>
      <c r="BE143">
        <v>32</v>
      </c>
      <c r="BF143">
        <v>29</v>
      </c>
      <c r="BG143">
        <v>31</v>
      </c>
      <c r="BH143">
        <v>30</v>
      </c>
      <c r="BI143">
        <v>29</v>
      </c>
      <c r="BJ143">
        <v>29</v>
      </c>
      <c r="BK143">
        <v>28</v>
      </c>
      <c r="BL143">
        <v>27</v>
      </c>
      <c r="BM143" s="21"/>
    </row>
    <row r="144" spans="1:73" x14ac:dyDescent="0.2">
      <c r="A144">
        <v>62</v>
      </c>
      <c r="B144">
        <v>2</v>
      </c>
      <c r="C144" s="1">
        <v>62</v>
      </c>
      <c r="D144" s="3" t="s">
        <v>47</v>
      </c>
      <c r="E144" s="2">
        <f t="shared" si="34"/>
        <v>3113.25</v>
      </c>
      <c r="F144" s="2">
        <f t="shared" si="35"/>
        <v>3180</v>
      </c>
      <c r="G144" s="2">
        <f t="shared" si="24"/>
        <v>3439.75</v>
      </c>
      <c r="H144" s="2">
        <f t="shared" si="25"/>
        <v>3514.25</v>
      </c>
      <c r="I144" s="2">
        <f t="shared" si="26"/>
        <v>3650.25</v>
      </c>
      <c r="J144" s="2">
        <f t="shared" si="27"/>
        <v>3853</v>
      </c>
      <c r="K144" s="2">
        <f t="shared" si="28"/>
        <v>4055.75</v>
      </c>
      <c r="L144" s="2">
        <f t="shared" si="29"/>
        <v>4312.75</v>
      </c>
      <c r="M144" s="2">
        <f t="shared" si="30"/>
        <v>5016.5</v>
      </c>
      <c r="N144" s="2">
        <f t="shared" si="31"/>
        <v>5387.5</v>
      </c>
      <c r="O144" s="2">
        <f t="shared" si="32"/>
        <v>5806.5</v>
      </c>
      <c r="P144" s="2">
        <f t="shared" si="33"/>
        <v>6101.25</v>
      </c>
      <c r="Q144" s="2">
        <v>3017</v>
      </c>
      <c r="R144" s="2">
        <v>3043</v>
      </c>
      <c r="S144" s="2">
        <v>3100</v>
      </c>
      <c r="T144" s="2">
        <v>3293</v>
      </c>
      <c r="U144" s="2">
        <v>3126</v>
      </c>
      <c r="V144" s="2">
        <v>3154</v>
      </c>
      <c r="W144" s="2">
        <v>3206</v>
      </c>
      <c r="X144" s="2">
        <v>3234</v>
      </c>
      <c r="Y144" s="2">
        <v>3376</v>
      </c>
      <c r="Z144" s="2">
        <v>3412</v>
      </c>
      <c r="AA144" s="2">
        <v>3475</v>
      </c>
      <c r="AB144" s="2">
        <v>3496</v>
      </c>
      <c r="AC144" s="2">
        <v>3472</v>
      </c>
      <c r="AD144" s="2">
        <v>3480</v>
      </c>
      <c r="AE144" s="2">
        <v>3524</v>
      </c>
      <c r="AF144" s="2">
        <v>3581</v>
      </c>
      <c r="AG144" s="2">
        <v>3580</v>
      </c>
      <c r="AH144" s="2">
        <v>3623</v>
      </c>
      <c r="AI144" s="2">
        <v>3684</v>
      </c>
      <c r="AJ144" s="2">
        <v>3714</v>
      </c>
      <c r="AK144" s="2">
        <v>3791</v>
      </c>
      <c r="AL144" s="2">
        <v>3820</v>
      </c>
      <c r="AM144" s="2">
        <v>3882</v>
      </c>
      <c r="AN144" s="2">
        <v>3919</v>
      </c>
      <c r="AO144" s="2">
        <v>3989</v>
      </c>
      <c r="AP144" s="2">
        <v>4022</v>
      </c>
      <c r="AQ144" s="2">
        <v>4086</v>
      </c>
      <c r="AR144" s="2">
        <v>4126</v>
      </c>
      <c r="AS144" s="2">
        <v>4215</v>
      </c>
      <c r="AT144" s="2">
        <v>4253</v>
      </c>
      <c r="AU144" s="2">
        <v>4335</v>
      </c>
      <c r="AV144" s="2">
        <v>4448</v>
      </c>
      <c r="AW144" s="2">
        <v>4923</v>
      </c>
      <c r="AX144" s="2">
        <v>4967</v>
      </c>
      <c r="AY144" s="2">
        <v>5067</v>
      </c>
      <c r="AZ144" s="2">
        <v>5109</v>
      </c>
      <c r="BA144" s="24">
        <v>5248</v>
      </c>
      <c r="BB144" s="24">
        <v>5320</v>
      </c>
      <c r="BC144" s="24">
        <v>5463</v>
      </c>
      <c r="BD144" s="24">
        <v>5519</v>
      </c>
      <c r="BE144" s="21">
        <v>5677</v>
      </c>
      <c r="BF144" s="21">
        <v>5754</v>
      </c>
      <c r="BG144" s="21">
        <v>5874</v>
      </c>
      <c r="BH144" s="21">
        <v>5921</v>
      </c>
      <c r="BI144" s="21">
        <v>5971</v>
      </c>
      <c r="BJ144" s="21">
        <v>6048</v>
      </c>
      <c r="BK144" s="21">
        <v>6174</v>
      </c>
      <c r="BL144" s="21">
        <v>6212</v>
      </c>
      <c r="BM144" s="21"/>
      <c r="BN144" s="21"/>
      <c r="BO144" s="21"/>
      <c r="BP144" s="21"/>
      <c r="BQ144" s="21"/>
      <c r="BR144" s="21"/>
      <c r="BS144" s="21"/>
      <c r="BT144" s="21"/>
      <c r="BU144" s="21"/>
    </row>
    <row r="145" spans="1:73" x14ac:dyDescent="0.2">
      <c r="A145">
        <v>62</v>
      </c>
      <c r="B145">
        <v>3</v>
      </c>
      <c r="C145" s="1">
        <v>621</v>
      </c>
      <c r="D145" t="s">
        <v>72</v>
      </c>
      <c r="E145" s="2">
        <f t="shared" si="34"/>
        <v>2186.5</v>
      </c>
      <c r="F145" s="2">
        <f t="shared" si="35"/>
        <v>2298</v>
      </c>
      <c r="G145" s="2">
        <f t="shared" si="24"/>
        <v>2495.5</v>
      </c>
      <c r="H145" s="2">
        <f t="shared" si="25"/>
        <v>2555.75</v>
      </c>
      <c r="I145" s="2">
        <f t="shared" si="26"/>
        <v>2665.75</v>
      </c>
      <c r="J145" s="2">
        <f t="shared" si="27"/>
        <v>2800.5</v>
      </c>
      <c r="K145" s="2">
        <f t="shared" si="28"/>
        <v>2965.25</v>
      </c>
      <c r="L145" s="2">
        <f t="shared" si="29"/>
        <v>3145.25</v>
      </c>
      <c r="M145" s="2">
        <f t="shared" si="30"/>
        <v>3230</v>
      </c>
      <c r="N145" s="2">
        <f t="shared" si="31"/>
        <v>3367.75</v>
      </c>
      <c r="O145" s="2">
        <f t="shared" si="32"/>
        <v>3604.75</v>
      </c>
      <c r="P145" s="2">
        <f t="shared" si="33"/>
        <v>3683.75</v>
      </c>
      <c r="Q145" s="2">
        <v>2144</v>
      </c>
      <c r="R145" s="2">
        <v>2155</v>
      </c>
      <c r="S145" s="2">
        <v>2207</v>
      </c>
      <c r="T145" s="2">
        <v>2240</v>
      </c>
      <c r="U145" s="2">
        <v>2256</v>
      </c>
      <c r="V145" s="2">
        <v>2275</v>
      </c>
      <c r="W145" s="2">
        <v>2317</v>
      </c>
      <c r="X145" s="2">
        <v>2344</v>
      </c>
      <c r="Y145" s="2">
        <v>2442</v>
      </c>
      <c r="Z145" s="2">
        <v>2472</v>
      </c>
      <c r="AA145" s="2">
        <v>2522</v>
      </c>
      <c r="AB145" s="2">
        <v>2546</v>
      </c>
      <c r="AC145" s="2">
        <v>2527</v>
      </c>
      <c r="AD145" s="2">
        <v>2523</v>
      </c>
      <c r="AE145" s="2">
        <v>2566</v>
      </c>
      <c r="AF145" s="2">
        <v>2607</v>
      </c>
      <c r="AG145" s="2">
        <v>2601</v>
      </c>
      <c r="AH145" s="2">
        <v>2647</v>
      </c>
      <c r="AI145" s="2">
        <v>2698</v>
      </c>
      <c r="AJ145" s="2">
        <v>2717</v>
      </c>
      <c r="AK145" s="2">
        <v>2760</v>
      </c>
      <c r="AL145" s="2">
        <v>2774</v>
      </c>
      <c r="AM145" s="2">
        <v>2815</v>
      </c>
      <c r="AN145" s="2">
        <v>2853</v>
      </c>
      <c r="AO145" s="2">
        <v>2916</v>
      </c>
      <c r="AP145" s="2">
        <v>2940</v>
      </c>
      <c r="AQ145" s="2">
        <v>2977</v>
      </c>
      <c r="AR145" s="2">
        <v>3028</v>
      </c>
      <c r="AS145" s="2">
        <v>3088</v>
      </c>
      <c r="AT145" s="2">
        <v>3111</v>
      </c>
      <c r="AU145" s="2">
        <v>3160</v>
      </c>
      <c r="AV145" s="2">
        <v>3222</v>
      </c>
      <c r="AW145" s="2">
        <v>3209</v>
      </c>
      <c r="AX145" s="2">
        <v>3205</v>
      </c>
      <c r="AY145" s="2">
        <v>3236</v>
      </c>
      <c r="AZ145" s="2">
        <v>3270</v>
      </c>
      <c r="BA145" s="24">
        <v>3288</v>
      </c>
      <c r="BB145" s="24">
        <v>3317</v>
      </c>
      <c r="BC145" s="24">
        <v>3409</v>
      </c>
      <c r="BD145" s="24">
        <v>3457</v>
      </c>
      <c r="BE145" s="21">
        <v>3573</v>
      </c>
      <c r="BF145" s="21">
        <v>3571</v>
      </c>
      <c r="BG145" s="21">
        <v>3623</v>
      </c>
      <c r="BH145" s="21">
        <v>3652</v>
      </c>
      <c r="BI145" s="21">
        <v>3641</v>
      </c>
      <c r="BJ145" s="21">
        <v>3658</v>
      </c>
      <c r="BK145" s="21">
        <v>3711</v>
      </c>
      <c r="BL145" s="21">
        <v>3725</v>
      </c>
      <c r="BM145" s="21"/>
      <c r="BN145" s="21"/>
      <c r="BO145" s="21"/>
      <c r="BP145" s="21"/>
      <c r="BQ145" s="21"/>
      <c r="BR145" s="21"/>
      <c r="BS145" s="21"/>
      <c r="BT145" s="21"/>
      <c r="BU145" s="21"/>
    </row>
    <row r="146" spans="1:73" x14ac:dyDescent="0.2">
      <c r="A146">
        <v>62</v>
      </c>
      <c r="B146">
        <v>4</v>
      </c>
      <c r="C146" s="1">
        <v>6215</v>
      </c>
      <c r="D146" t="s">
        <v>151</v>
      </c>
      <c r="E146" s="2">
        <f t="shared" si="34"/>
        <v>48.75</v>
      </c>
      <c r="F146" s="2">
        <f t="shared" si="35"/>
        <v>50</v>
      </c>
      <c r="G146" s="2">
        <f t="shared" si="24"/>
        <v>62.5</v>
      </c>
      <c r="H146" s="2">
        <f t="shared" si="25"/>
        <v>60.75</v>
      </c>
      <c r="I146" s="2">
        <f t="shared" si="26"/>
        <v>66.25</v>
      </c>
      <c r="J146" s="2">
        <f t="shared" si="27"/>
        <v>69.5</v>
      </c>
      <c r="K146" s="2">
        <f t="shared" si="28"/>
        <v>70.5</v>
      </c>
      <c r="L146" s="2">
        <f t="shared" si="29"/>
        <v>71</v>
      </c>
      <c r="M146" s="2">
        <f t="shared" si="30"/>
        <v>74</v>
      </c>
      <c r="N146" s="2">
        <f t="shared" si="31"/>
        <v>73.5</v>
      </c>
      <c r="O146" s="2">
        <f t="shared" si="32"/>
        <v>78.75</v>
      </c>
      <c r="P146" s="2">
        <f t="shared" si="33"/>
        <v>86.5</v>
      </c>
      <c r="Q146" s="2">
        <v>48</v>
      </c>
      <c r="R146" s="2">
        <v>47</v>
      </c>
      <c r="S146" s="2">
        <v>49</v>
      </c>
      <c r="T146" s="2">
        <v>51</v>
      </c>
      <c r="U146" s="2">
        <v>51</v>
      </c>
      <c r="V146" s="2">
        <v>49</v>
      </c>
      <c r="W146" s="2">
        <v>49</v>
      </c>
      <c r="X146" s="2">
        <v>51</v>
      </c>
      <c r="Y146" s="2">
        <v>60</v>
      </c>
      <c r="Z146" s="2">
        <v>60</v>
      </c>
      <c r="AA146" s="2">
        <v>65</v>
      </c>
      <c r="AB146" s="2">
        <v>65</v>
      </c>
      <c r="AC146" s="2">
        <v>62</v>
      </c>
      <c r="AD146" s="2">
        <v>62</v>
      </c>
      <c r="AE146" s="2">
        <v>60</v>
      </c>
      <c r="AF146" s="2">
        <v>59</v>
      </c>
      <c r="AG146" s="2">
        <v>64</v>
      </c>
      <c r="AH146" s="2">
        <v>66</v>
      </c>
      <c r="AI146" s="2">
        <v>68</v>
      </c>
      <c r="AJ146" s="2">
        <v>67</v>
      </c>
      <c r="AK146" s="2">
        <v>66</v>
      </c>
      <c r="AL146" s="2">
        <v>69</v>
      </c>
      <c r="AM146" s="2">
        <v>72</v>
      </c>
      <c r="AN146" s="2">
        <v>71</v>
      </c>
      <c r="AO146" s="2">
        <v>73</v>
      </c>
      <c r="AP146" s="2">
        <v>69</v>
      </c>
      <c r="AQ146" s="2">
        <v>69</v>
      </c>
      <c r="AR146" s="2">
        <v>71</v>
      </c>
      <c r="AS146" s="2">
        <v>71</v>
      </c>
      <c r="AT146" s="2">
        <v>71</v>
      </c>
      <c r="AU146" s="2">
        <v>70</v>
      </c>
      <c r="AV146" s="2">
        <v>72</v>
      </c>
      <c r="AW146" s="2">
        <v>73</v>
      </c>
      <c r="AX146" s="2">
        <v>74</v>
      </c>
      <c r="AY146" s="2">
        <v>75</v>
      </c>
      <c r="AZ146" s="2">
        <v>74</v>
      </c>
      <c r="BA146" s="25">
        <v>73</v>
      </c>
      <c r="BB146" s="25">
        <v>72</v>
      </c>
      <c r="BC146" s="25">
        <v>74</v>
      </c>
      <c r="BD146" s="25">
        <v>75</v>
      </c>
      <c r="BE146">
        <v>73</v>
      </c>
      <c r="BF146">
        <v>76</v>
      </c>
      <c r="BG146">
        <v>83</v>
      </c>
      <c r="BH146">
        <v>83</v>
      </c>
      <c r="BI146">
        <v>81</v>
      </c>
      <c r="BJ146">
        <v>84</v>
      </c>
      <c r="BK146">
        <v>85</v>
      </c>
      <c r="BL146">
        <v>96</v>
      </c>
      <c r="BM146" s="21"/>
    </row>
    <row r="147" spans="1:73" x14ac:dyDescent="0.2">
      <c r="A147">
        <v>62</v>
      </c>
      <c r="B147">
        <v>3</v>
      </c>
      <c r="C147" s="1">
        <v>622</v>
      </c>
      <c r="D147" t="s">
        <v>73</v>
      </c>
      <c r="E147" s="2">
        <f t="shared" si="34"/>
        <v>41.25</v>
      </c>
      <c r="F147" s="2">
        <f t="shared" si="35"/>
        <v>41.75</v>
      </c>
      <c r="G147" s="2">
        <f t="shared" si="24"/>
        <v>42.75</v>
      </c>
      <c r="H147" s="2">
        <f t="shared" si="25"/>
        <v>48.5</v>
      </c>
      <c r="I147" s="2">
        <f t="shared" si="26"/>
        <v>51.25</v>
      </c>
      <c r="J147" s="2">
        <f t="shared" si="27"/>
        <v>52.75</v>
      </c>
      <c r="K147" s="2">
        <f t="shared" si="28"/>
        <v>48.75</v>
      </c>
      <c r="L147" s="2">
        <f t="shared" si="29"/>
        <v>48.25</v>
      </c>
      <c r="M147" s="2">
        <f t="shared" si="30"/>
        <v>50.75</v>
      </c>
      <c r="N147" s="2">
        <f t="shared" si="31"/>
        <v>53.75</v>
      </c>
      <c r="O147" s="2">
        <f t="shared" si="32"/>
        <v>57.25</v>
      </c>
      <c r="P147" s="2">
        <f t="shared" si="33"/>
        <v>57.5</v>
      </c>
      <c r="Q147" s="2">
        <v>40</v>
      </c>
      <c r="R147" s="2">
        <v>40</v>
      </c>
      <c r="S147" s="2">
        <v>43</v>
      </c>
      <c r="T147" s="2">
        <v>42</v>
      </c>
      <c r="U147" s="2">
        <v>40</v>
      </c>
      <c r="V147" s="2">
        <v>42</v>
      </c>
      <c r="W147" s="2">
        <v>43</v>
      </c>
      <c r="X147" s="2">
        <v>42</v>
      </c>
      <c r="Y147" s="2">
        <v>42</v>
      </c>
      <c r="Z147" s="2">
        <v>41</v>
      </c>
      <c r="AA147" s="2">
        <v>43</v>
      </c>
      <c r="AB147" s="2">
        <v>45</v>
      </c>
      <c r="AC147" s="2">
        <v>46</v>
      </c>
      <c r="AD147" s="2">
        <v>49</v>
      </c>
      <c r="AE147" s="2">
        <v>49</v>
      </c>
      <c r="AF147" s="2">
        <v>50</v>
      </c>
      <c r="AG147" s="2">
        <v>52</v>
      </c>
      <c r="AH147" s="2">
        <v>51</v>
      </c>
      <c r="AI147" s="2">
        <v>52</v>
      </c>
      <c r="AJ147" s="2">
        <v>50</v>
      </c>
      <c r="AK147" s="2">
        <v>52</v>
      </c>
      <c r="AL147" s="2">
        <v>53</v>
      </c>
      <c r="AM147" s="2">
        <v>52</v>
      </c>
      <c r="AN147" s="2">
        <v>54</v>
      </c>
      <c r="AO147" s="2">
        <v>50</v>
      </c>
      <c r="AP147" s="2">
        <v>49</v>
      </c>
      <c r="AQ147" s="2">
        <v>49</v>
      </c>
      <c r="AR147" s="2">
        <v>47</v>
      </c>
      <c r="AS147" s="2">
        <v>48</v>
      </c>
      <c r="AT147" s="2">
        <v>48</v>
      </c>
      <c r="AU147" s="2">
        <v>48</v>
      </c>
      <c r="AV147" s="2">
        <v>49</v>
      </c>
      <c r="AW147" s="2">
        <v>48</v>
      </c>
      <c r="AX147" s="2">
        <v>50</v>
      </c>
      <c r="AY147" s="2">
        <v>52</v>
      </c>
      <c r="AZ147" s="2">
        <v>53</v>
      </c>
      <c r="BA147" s="25">
        <v>52</v>
      </c>
      <c r="BB147" s="25">
        <v>54</v>
      </c>
      <c r="BC147" s="25">
        <v>54</v>
      </c>
      <c r="BD147" s="25">
        <v>55</v>
      </c>
      <c r="BE147">
        <v>57</v>
      </c>
      <c r="BF147">
        <v>57</v>
      </c>
      <c r="BG147">
        <v>57</v>
      </c>
      <c r="BH147">
        <v>58</v>
      </c>
      <c r="BI147">
        <v>57</v>
      </c>
      <c r="BJ147">
        <v>57</v>
      </c>
      <c r="BK147">
        <v>58</v>
      </c>
      <c r="BL147">
        <v>58</v>
      </c>
      <c r="BM147" s="21"/>
    </row>
    <row r="148" spans="1:73" x14ac:dyDescent="0.2">
      <c r="A148">
        <v>62</v>
      </c>
      <c r="B148">
        <v>3</v>
      </c>
      <c r="C148" s="1">
        <v>623</v>
      </c>
      <c r="D148" t="s">
        <v>74</v>
      </c>
      <c r="E148" s="2">
        <f t="shared" si="34"/>
        <v>220.75</v>
      </c>
      <c r="F148" s="2">
        <f t="shared" si="35"/>
        <v>218.5</v>
      </c>
      <c r="G148" s="2">
        <f t="shared" si="24"/>
        <v>231.5</v>
      </c>
      <c r="H148" s="2">
        <f t="shared" si="25"/>
        <v>232.5</v>
      </c>
      <c r="I148" s="2">
        <f t="shared" si="26"/>
        <v>245.5</v>
      </c>
      <c r="J148" s="2">
        <f t="shared" si="27"/>
        <v>266.5</v>
      </c>
      <c r="K148" s="2">
        <f t="shared" si="28"/>
        <v>282.75</v>
      </c>
      <c r="L148" s="2">
        <f t="shared" si="29"/>
        <v>277</v>
      </c>
      <c r="M148" s="2">
        <f t="shared" si="30"/>
        <v>285</v>
      </c>
      <c r="N148" s="2">
        <f t="shared" si="31"/>
        <v>300.25</v>
      </c>
      <c r="O148" s="2">
        <f t="shared" si="32"/>
        <v>287.5</v>
      </c>
      <c r="P148" s="2">
        <f t="shared" si="33"/>
        <v>285.5</v>
      </c>
      <c r="Q148" s="2">
        <v>218</v>
      </c>
      <c r="R148" s="2">
        <v>219</v>
      </c>
      <c r="S148" s="2">
        <v>220</v>
      </c>
      <c r="T148" s="2">
        <v>226</v>
      </c>
      <c r="U148" s="2">
        <v>220</v>
      </c>
      <c r="V148" s="2">
        <v>216</v>
      </c>
      <c r="W148" s="2">
        <v>218</v>
      </c>
      <c r="X148" s="2">
        <v>220</v>
      </c>
      <c r="Y148" s="2">
        <v>232</v>
      </c>
      <c r="Z148" s="2">
        <v>231</v>
      </c>
      <c r="AA148" s="2">
        <v>232</v>
      </c>
      <c r="AB148" s="2">
        <v>231</v>
      </c>
      <c r="AC148" s="2">
        <v>228</v>
      </c>
      <c r="AD148" s="2">
        <v>232</v>
      </c>
      <c r="AE148" s="2">
        <v>234</v>
      </c>
      <c r="AF148" s="2">
        <v>236</v>
      </c>
      <c r="AG148" s="2">
        <v>243</v>
      </c>
      <c r="AH148" s="2">
        <v>242</v>
      </c>
      <c r="AI148" s="2">
        <v>246</v>
      </c>
      <c r="AJ148" s="2">
        <v>251</v>
      </c>
      <c r="AK148" s="2">
        <v>259</v>
      </c>
      <c r="AL148" s="2">
        <v>264</v>
      </c>
      <c r="AM148" s="2">
        <v>272</v>
      </c>
      <c r="AN148" s="2">
        <v>271</v>
      </c>
      <c r="AO148" s="2">
        <v>280</v>
      </c>
      <c r="AP148" s="2">
        <v>284</v>
      </c>
      <c r="AQ148" s="2">
        <v>291</v>
      </c>
      <c r="AR148" s="2">
        <v>276</v>
      </c>
      <c r="AS148" s="2">
        <v>278</v>
      </c>
      <c r="AT148" s="2">
        <v>275</v>
      </c>
      <c r="AU148" s="2">
        <v>277</v>
      </c>
      <c r="AV148" s="2">
        <v>278</v>
      </c>
      <c r="AW148" s="2">
        <v>277</v>
      </c>
      <c r="AX148" s="2">
        <v>283</v>
      </c>
      <c r="AY148" s="2">
        <v>291</v>
      </c>
      <c r="AZ148" s="2">
        <v>289</v>
      </c>
      <c r="BA148" s="25">
        <v>300</v>
      </c>
      <c r="BB148" s="25">
        <v>297</v>
      </c>
      <c r="BC148" s="25">
        <v>302</v>
      </c>
      <c r="BD148" s="25">
        <v>302</v>
      </c>
      <c r="BE148">
        <v>294</v>
      </c>
      <c r="BF148">
        <v>288</v>
      </c>
      <c r="BG148">
        <v>286</v>
      </c>
      <c r="BH148">
        <v>282</v>
      </c>
      <c r="BI148">
        <v>280</v>
      </c>
      <c r="BJ148">
        <v>282</v>
      </c>
      <c r="BK148">
        <v>291</v>
      </c>
      <c r="BL148">
        <v>289</v>
      </c>
      <c r="BM148" s="21"/>
    </row>
    <row r="149" spans="1:73" x14ac:dyDescent="0.2">
      <c r="A149">
        <v>62</v>
      </c>
      <c r="B149">
        <v>3</v>
      </c>
      <c r="C149" s="1">
        <v>624</v>
      </c>
      <c r="D149" t="s">
        <v>75</v>
      </c>
      <c r="E149" s="2">
        <f t="shared" si="34"/>
        <v>664.75</v>
      </c>
      <c r="F149" s="2">
        <f t="shared" si="35"/>
        <v>621.75</v>
      </c>
      <c r="G149" s="2">
        <f t="shared" si="24"/>
        <v>670</v>
      </c>
      <c r="H149" s="2">
        <f t="shared" si="25"/>
        <v>677.5</v>
      </c>
      <c r="I149" s="2">
        <f t="shared" si="26"/>
        <v>687.75</v>
      </c>
      <c r="J149" s="2">
        <f t="shared" si="27"/>
        <v>733.25</v>
      </c>
      <c r="K149" s="2">
        <f t="shared" si="28"/>
        <v>759</v>
      </c>
      <c r="L149" s="2">
        <f t="shared" si="29"/>
        <v>842.25</v>
      </c>
      <c r="M149" s="2">
        <f t="shared" si="30"/>
        <v>1450.75</v>
      </c>
      <c r="N149" s="2">
        <f t="shared" si="31"/>
        <v>1665.75</v>
      </c>
      <c r="O149" s="2">
        <f t="shared" si="32"/>
        <v>1857</v>
      </c>
      <c r="P149" s="2">
        <f t="shared" si="33"/>
        <v>2074.5</v>
      </c>
      <c r="Q149" s="2">
        <v>615</v>
      </c>
      <c r="R149" s="2">
        <v>629</v>
      </c>
      <c r="S149" s="2">
        <v>630</v>
      </c>
      <c r="T149" s="2">
        <v>785</v>
      </c>
      <c r="U149" s="2">
        <v>610</v>
      </c>
      <c r="V149" s="2">
        <v>621</v>
      </c>
      <c r="W149" s="2">
        <v>628</v>
      </c>
      <c r="X149" s="2">
        <v>628</v>
      </c>
      <c r="Y149" s="2">
        <v>660</v>
      </c>
      <c r="Z149" s="2">
        <v>668</v>
      </c>
      <c r="AA149" s="2">
        <v>678</v>
      </c>
      <c r="AB149" s="2">
        <v>674</v>
      </c>
      <c r="AC149" s="2">
        <v>671</v>
      </c>
      <c r="AD149" s="2">
        <v>676</v>
      </c>
      <c r="AE149" s="2">
        <v>675</v>
      </c>
      <c r="AF149" s="2">
        <v>688</v>
      </c>
      <c r="AG149" s="2">
        <v>684</v>
      </c>
      <c r="AH149" s="2">
        <v>683</v>
      </c>
      <c r="AI149" s="2">
        <v>688</v>
      </c>
      <c r="AJ149" s="2">
        <v>696</v>
      </c>
      <c r="AK149" s="2">
        <v>720</v>
      </c>
      <c r="AL149" s="2">
        <v>729</v>
      </c>
      <c r="AM149" s="2">
        <v>743</v>
      </c>
      <c r="AN149" s="2">
        <v>741</v>
      </c>
      <c r="AO149" s="2">
        <v>743</v>
      </c>
      <c r="AP149" s="2">
        <v>749</v>
      </c>
      <c r="AQ149" s="2">
        <v>769</v>
      </c>
      <c r="AR149" s="2">
        <v>775</v>
      </c>
      <c r="AS149" s="2">
        <v>801</v>
      </c>
      <c r="AT149" s="2">
        <v>819</v>
      </c>
      <c r="AU149" s="2">
        <v>850</v>
      </c>
      <c r="AV149" s="2">
        <v>899</v>
      </c>
      <c r="AW149" s="2">
        <v>1389</v>
      </c>
      <c r="AX149" s="2">
        <v>1429</v>
      </c>
      <c r="AY149" s="2">
        <v>1488</v>
      </c>
      <c r="AZ149" s="2">
        <v>1497</v>
      </c>
      <c r="BA149" s="24">
        <v>1608</v>
      </c>
      <c r="BB149" s="24">
        <v>1652</v>
      </c>
      <c r="BC149" s="24">
        <v>1698</v>
      </c>
      <c r="BD149" s="24">
        <v>1705</v>
      </c>
      <c r="BE149" s="21">
        <v>1753</v>
      </c>
      <c r="BF149" s="21">
        <v>1838</v>
      </c>
      <c r="BG149" s="21">
        <v>1908</v>
      </c>
      <c r="BH149" s="21">
        <v>1929</v>
      </c>
      <c r="BI149" s="21">
        <v>1993</v>
      </c>
      <c r="BJ149" s="21">
        <v>2051</v>
      </c>
      <c r="BK149" s="21">
        <v>2114</v>
      </c>
      <c r="BL149" s="21">
        <v>2140</v>
      </c>
      <c r="BM149" s="21"/>
      <c r="BN149" s="21"/>
      <c r="BO149" s="21"/>
      <c r="BP149" s="21"/>
      <c r="BQ149" s="21"/>
      <c r="BR149" s="21"/>
      <c r="BS149" s="21"/>
      <c r="BT149" s="21"/>
      <c r="BU149" s="21"/>
    </row>
    <row r="150" spans="1:73" x14ac:dyDescent="0.2">
      <c r="A150">
        <v>10</v>
      </c>
      <c r="B150">
        <v>1</v>
      </c>
      <c r="C150" s="1">
        <v>1026</v>
      </c>
      <c r="D150" s="3" t="s">
        <v>48</v>
      </c>
      <c r="E150" s="2">
        <f t="shared" si="34"/>
        <v>3090.25</v>
      </c>
      <c r="F150" s="2">
        <f t="shared" si="35"/>
        <v>3262.5</v>
      </c>
      <c r="G150" s="2">
        <f t="shared" si="24"/>
        <v>3558.25</v>
      </c>
      <c r="H150" s="2">
        <f t="shared" si="25"/>
        <v>3571.5</v>
      </c>
      <c r="I150" s="2">
        <f t="shared" si="26"/>
        <v>3735.25</v>
      </c>
      <c r="J150" s="2">
        <f t="shared" si="27"/>
        <v>3881.25</v>
      </c>
      <c r="K150" s="2">
        <f t="shared" si="28"/>
        <v>4102.75</v>
      </c>
      <c r="L150" s="2">
        <f t="shared" si="29"/>
        <v>4269.75</v>
      </c>
      <c r="M150" s="2">
        <f t="shared" si="30"/>
        <v>4418.75</v>
      </c>
      <c r="N150" s="2">
        <f t="shared" si="31"/>
        <v>4606.75</v>
      </c>
      <c r="O150" s="2">
        <f t="shared" si="32"/>
        <v>4874.25</v>
      </c>
      <c r="P150" s="2">
        <f t="shared" si="33"/>
        <v>5143.25</v>
      </c>
      <c r="Q150" s="2">
        <v>3041</v>
      </c>
      <c r="R150" s="2">
        <v>3060</v>
      </c>
      <c r="S150" s="2">
        <v>3101</v>
      </c>
      <c r="T150" s="2">
        <v>3159</v>
      </c>
      <c r="U150" s="2">
        <v>3191</v>
      </c>
      <c r="V150" s="2">
        <v>3227</v>
      </c>
      <c r="W150" s="2">
        <v>3291</v>
      </c>
      <c r="X150" s="2">
        <v>3341</v>
      </c>
      <c r="Y150" s="2">
        <v>3507</v>
      </c>
      <c r="Z150" s="2">
        <v>3528</v>
      </c>
      <c r="AA150" s="2">
        <v>3581</v>
      </c>
      <c r="AB150" s="2">
        <v>3617</v>
      </c>
      <c r="AC150" s="2">
        <v>3501</v>
      </c>
      <c r="AD150" s="2">
        <v>3520</v>
      </c>
      <c r="AE150" s="2">
        <v>3597</v>
      </c>
      <c r="AF150" s="2">
        <v>3668</v>
      </c>
      <c r="AG150" s="2">
        <v>3686</v>
      </c>
      <c r="AH150" s="2">
        <v>3708</v>
      </c>
      <c r="AI150" s="2">
        <v>3758</v>
      </c>
      <c r="AJ150" s="2">
        <v>3789</v>
      </c>
      <c r="AK150" s="2">
        <v>3820</v>
      </c>
      <c r="AL150" s="2">
        <v>3871</v>
      </c>
      <c r="AM150" s="2">
        <v>3904</v>
      </c>
      <c r="AN150" s="2">
        <v>3930</v>
      </c>
      <c r="AO150" s="2">
        <v>4029</v>
      </c>
      <c r="AP150" s="2">
        <v>4080</v>
      </c>
      <c r="AQ150" s="2">
        <v>4134</v>
      </c>
      <c r="AR150" s="2">
        <v>4168</v>
      </c>
      <c r="AS150" s="2">
        <v>4202</v>
      </c>
      <c r="AT150" s="2">
        <v>4244</v>
      </c>
      <c r="AU150" s="2">
        <v>4304</v>
      </c>
      <c r="AV150" s="2">
        <v>4329</v>
      </c>
      <c r="AW150" s="2">
        <v>4336</v>
      </c>
      <c r="AX150" s="2">
        <v>4368</v>
      </c>
      <c r="AY150" s="2">
        <v>4437</v>
      </c>
      <c r="AZ150" s="2">
        <v>4534</v>
      </c>
      <c r="BA150" s="24">
        <v>4579</v>
      </c>
      <c r="BB150" s="24">
        <v>4591</v>
      </c>
      <c r="BC150" s="24">
        <v>4615</v>
      </c>
      <c r="BD150" s="24">
        <v>4642</v>
      </c>
      <c r="BE150" s="21">
        <v>4724</v>
      </c>
      <c r="BF150" s="21">
        <v>4850</v>
      </c>
      <c r="BG150" s="21">
        <v>4929</v>
      </c>
      <c r="BH150" s="21">
        <v>4994</v>
      </c>
      <c r="BI150" s="21">
        <v>5079</v>
      </c>
      <c r="BJ150" s="21">
        <v>5110</v>
      </c>
      <c r="BK150" s="21">
        <v>5172</v>
      </c>
      <c r="BL150" s="21">
        <v>5212</v>
      </c>
      <c r="BM150" s="21"/>
      <c r="BN150" s="21"/>
      <c r="BO150" s="21"/>
      <c r="BP150" s="21"/>
      <c r="BQ150" s="21"/>
      <c r="BR150" s="21"/>
      <c r="BS150" s="21"/>
      <c r="BT150" s="21"/>
      <c r="BU150" s="21"/>
    </row>
    <row r="151" spans="1:73" x14ac:dyDescent="0.2">
      <c r="A151">
        <v>71</v>
      </c>
      <c r="B151">
        <v>2</v>
      </c>
      <c r="C151" s="1">
        <v>71</v>
      </c>
      <c r="D151" s="3" t="s">
        <v>49</v>
      </c>
      <c r="E151" s="2">
        <f t="shared" si="34"/>
        <v>470</v>
      </c>
      <c r="F151" s="2">
        <f t="shared" si="35"/>
        <v>493.75</v>
      </c>
      <c r="G151" s="2">
        <f t="shared" si="24"/>
        <v>543.25</v>
      </c>
      <c r="H151" s="2">
        <f t="shared" si="25"/>
        <v>553</v>
      </c>
      <c r="I151" s="2">
        <f t="shared" si="26"/>
        <v>568.75</v>
      </c>
      <c r="J151" s="2">
        <f t="shared" si="27"/>
        <v>589.25</v>
      </c>
      <c r="K151" s="2">
        <f t="shared" si="28"/>
        <v>627.25</v>
      </c>
      <c r="L151" s="2">
        <f t="shared" si="29"/>
        <v>652.75</v>
      </c>
      <c r="M151" s="2">
        <f t="shared" si="30"/>
        <v>701.25</v>
      </c>
      <c r="N151" s="2">
        <f t="shared" si="31"/>
        <v>767.25</v>
      </c>
      <c r="O151" s="2">
        <f t="shared" si="32"/>
        <v>838.75</v>
      </c>
      <c r="P151" s="2">
        <f t="shared" si="33"/>
        <v>898.5</v>
      </c>
      <c r="Q151" s="2">
        <v>460</v>
      </c>
      <c r="R151" s="2">
        <v>465</v>
      </c>
      <c r="S151" s="2">
        <v>473</v>
      </c>
      <c r="T151" s="2">
        <v>482</v>
      </c>
      <c r="U151" s="2">
        <v>485</v>
      </c>
      <c r="V151" s="2">
        <v>491</v>
      </c>
      <c r="W151" s="2">
        <v>499</v>
      </c>
      <c r="X151" s="2">
        <v>500</v>
      </c>
      <c r="Y151" s="2">
        <v>527</v>
      </c>
      <c r="Z151" s="2">
        <v>530</v>
      </c>
      <c r="AA151" s="2">
        <v>553</v>
      </c>
      <c r="AB151" s="2">
        <v>563</v>
      </c>
      <c r="AC151" s="2">
        <v>545</v>
      </c>
      <c r="AD151" s="2">
        <v>543</v>
      </c>
      <c r="AE151" s="2">
        <v>559</v>
      </c>
      <c r="AF151" s="2">
        <v>565</v>
      </c>
      <c r="AG151" s="2">
        <v>561</v>
      </c>
      <c r="AH151" s="2">
        <v>567</v>
      </c>
      <c r="AI151" s="2">
        <v>568</v>
      </c>
      <c r="AJ151" s="2">
        <v>579</v>
      </c>
      <c r="AK151" s="2">
        <v>577</v>
      </c>
      <c r="AL151" s="2">
        <v>589</v>
      </c>
      <c r="AM151" s="2">
        <v>589</v>
      </c>
      <c r="AN151" s="2">
        <v>602</v>
      </c>
      <c r="AO151" s="2">
        <v>610</v>
      </c>
      <c r="AP151" s="2">
        <v>623</v>
      </c>
      <c r="AQ151" s="2">
        <v>637</v>
      </c>
      <c r="AR151" s="2">
        <v>639</v>
      </c>
      <c r="AS151" s="2">
        <v>637</v>
      </c>
      <c r="AT151" s="2">
        <v>641</v>
      </c>
      <c r="AU151" s="2">
        <v>661</v>
      </c>
      <c r="AV151" s="2">
        <v>672</v>
      </c>
      <c r="AW151" s="2">
        <v>680</v>
      </c>
      <c r="AX151" s="2">
        <v>693</v>
      </c>
      <c r="AY151" s="2">
        <v>703</v>
      </c>
      <c r="AZ151" s="2">
        <v>729</v>
      </c>
      <c r="BA151" s="25">
        <v>752</v>
      </c>
      <c r="BB151" s="25">
        <v>764</v>
      </c>
      <c r="BC151" s="25">
        <v>769</v>
      </c>
      <c r="BD151" s="25">
        <v>784</v>
      </c>
      <c r="BE151">
        <v>801</v>
      </c>
      <c r="BF151">
        <v>823</v>
      </c>
      <c r="BG151">
        <v>856</v>
      </c>
      <c r="BH151">
        <v>875</v>
      </c>
      <c r="BI151">
        <v>888</v>
      </c>
      <c r="BJ151">
        <v>892</v>
      </c>
      <c r="BK151">
        <v>907</v>
      </c>
      <c r="BL151">
        <v>907</v>
      </c>
      <c r="BM151" s="21"/>
    </row>
    <row r="152" spans="1:73" x14ac:dyDescent="0.2">
      <c r="A152">
        <v>71</v>
      </c>
      <c r="B152">
        <v>3</v>
      </c>
      <c r="C152" s="1">
        <v>711</v>
      </c>
      <c r="D152" t="s">
        <v>69</v>
      </c>
      <c r="E152" s="2">
        <f t="shared" si="34"/>
        <v>157.5</v>
      </c>
      <c r="F152" s="2">
        <f t="shared" si="35"/>
        <v>163.25</v>
      </c>
      <c r="G152" s="2">
        <f t="shared" si="24"/>
        <v>197</v>
      </c>
      <c r="H152" s="2">
        <f t="shared" si="25"/>
        <v>213</v>
      </c>
      <c r="I152" s="2">
        <f t="shared" si="26"/>
        <v>218</v>
      </c>
      <c r="J152" s="2">
        <f t="shared" si="27"/>
        <v>224.25</v>
      </c>
      <c r="K152" s="2">
        <f t="shared" si="28"/>
        <v>245.75</v>
      </c>
      <c r="L152" s="2">
        <f t="shared" si="29"/>
        <v>259.25</v>
      </c>
      <c r="M152" s="2">
        <f t="shared" si="30"/>
        <v>284.75</v>
      </c>
      <c r="N152" s="2">
        <f t="shared" si="31"/>
        <v>308.5</v>
      </c>
      <c r="O152" s="2">
        <f t="shared" si="32"/>
        <v>348.25</v>
      </c>
      <c r="P152" s="2">
        <f t="shared" si="33"/>
        <v>363.75</v>
      </c>
      <c r="Q152" s="2">
        <v>153</v>
      </c>
      <c r="R152" s="2">
        <v>156</v>
      </c>
      <c r="S152" s="2">
        <v>159</v>
      </c>
      <c r="T152" s="2">
        <v>162</v>
      </c>
      <c r="U152" s="2">
        <v>158</v>
      </c>
      <c r="V152" s="2">
        <v>159</v>
      </c>
      <c r="W152" s="2">
        <v>166</v>
      </c>
      <c r="X152" s="2">
        <v>170</v>
      </c>
      <c r="Y152" s="2">
        <v>189</v>
      </c>
      <c r="Z152" s="2">
        <v>188</v>
      </c>
      <c r="AA152" s="2">
        <v>200</v>
      </c>
      <c r="AB152" s="2">
        <v>211</v>
      </c>
      <c r="AC152" s="2">
        <v>207</v>
      </c>
      <c r="AD152" s="2">
        <v>204</v>
      </c>
      <c r="AE152" s="2">
        <v>218</v>
      </c>
      <c r="AF152" s="2">
        <v>223</v>
      </c>
      <c r="AG152" s="2">
        <v>218</v>
      </c>
      <c r="AH152" s="2">
        <v>216</v>
      </c>
      <c r="AI152" s="2">
        <v>218</v>
      </c>
      <c r="AJ152" s="2">
        <v>220</v>
      </c>
      <c r="AK152" s="2">
        <v>220</v>
      </c>
      <c r="AL152" s="2">
        <v>222</v>
      </c>
      <c r="AM152" s="2">
        <v>225</v>
      </c>
      <c r="AN152" s="2">
        <v>230</v>
      </c>
      <c r="AO152" s="2">
        <v>233</v>
      </c>
      <c r="AP152" s="2">
        <v>248</v>
      </c>
      <c r="AQ152" s="2">
        <v>251</v>
      </c>
      <c r="AR152" s="2">
        <v>251</v>
      </c>
      <c r="AS152" s="2">
        <v>250</v>
      </c>
      <c r="AT152" s="2">
        <v>257</v>
      </c>
      <c r="AU152" s="2">
        <v>263</v>
      </c>
      <c r="AV152" s="2">
        <v>267</v>
      </c>
      <c r="AW152" s="2">
        <v>277</v>
      </c>
      <c r="AX152" s="2">
        <v>284</v>
      </c>
      <c r="AY152" s="2">
        <v>286</v>
      </c>
      <c r="AZ152" s="2">
        <v>292</v>
      </c>
      <c r="BA152" s="25">
        <v>303</v>
      </c>
      <c r="BB152" s="25">
        <v>307</v>
      </c>
      <c r="BC152" s="25">
        <v>306</v>
      </c>
      <c r="BD152" s="25">
        <v>318</v>
      </c>
      <c r="BE152">
        <v>331</v>
      </c>
      <c r="BF152">
        <v>349</v>
      </c>
      <c r="BG152">
        <v>353</v>
      </c>
      <c r="BH152">
        <v>360</v>
      </c>
      <c r="BI152">
        <v>364</v>
      </c>
      <c r="BJ152">
        <v>360</v>
      </c>
      <c r="BK152">
        <v>365</v>
      </c>
      <c r="BL152">
        <v>366</v>
      </c>
      <c r="BM152" s="21"/>
    </row>
    <row r="153" spans="1:73" x14ac:dyDescent="0.2">
      <c r="A153">
        <v>71</v>
      </c>
      <c r="B153">
        <v>3</v>
      </c>
      <c r="C153" s="1">
        <v>712</v>
      </c>
      <c r="D153" t="s">
        <v>70</v>
      </c>
      <c r="E153" s="2">
        <f t="shared" si="34"/>
        <v>30</v>
      </c>
      <c r="F153" s="2">
        <f t="shared" si="35"/>
        <v>30</v>
      </c>
      <c r="G153" s="2">
        <f t="shared" si="24"/>
        <v>33.5</v>
      </c>
      <c r="H153" s="2">
        <f t="shared" si="25"/>
        <v>32.25</v>
      </c>
      <c r="I153" s="2">
        <f t="shared" si="26"/>
        <v>33.5</v>
      </c>
      <c r="J153" s="2">
        <f t="shared" si="27"/>
        <v>32.5</v>
      </c>
      <c r="K153" s="2">
        <f t="shared" si="28"/>
        <v>32</v>
      </c>
      <c r="L153" s="2">
        <f t="shared" si="29"/>
        <v>33.75</v>
      </c>
      <c r="M153" s="2">
        <f t="shared" si="30"/>
        <v>33.5</v>
      </c>
      <c r="N153" s="2">
        <f t="shared" si="31"/>
        <v>37.5</v>
      </c>
      <c r="O153" s="2">
        <f t="shared" si="32"/>
        <v>38.5</v>
      </c>
      <c r="P153" s="2">
        <f t="shared" si="33"/>
        <v>38.75</v>
      </c>
      <c r="Q153" s="2">
        <v>28</v>
      </c>
      <c r="R153" s="2">
        <v>30</v>
      </c>
      <c r="S153" s="2">
        <v>31</v>
      </c>
      <c r="T153" s="2">
        <v>31</v>
      </c>
      <c r="U153" s="2">
        <v>30</v>
      </c>
      <c r="V153" s="2">
        <v>30</v>
      </c>
      <c r="W153" s="2">
        <v>30</v>
      </c>
      <c r="X153" s="2">
        <v>30</v>
      </c>
      <c r="Y153" s="2">
        <v>33</v>
      </c>
      <c r="Z153" s="2">
        <v>33</v>
      </c>
      <c r="AA153" s="2">
        <v>34</v>
      </c>
      <c r="AB153" s="2">
        <v>34</v>
      </c>
      <c r="AC153" s="2">
        <v>32</v>
      </c>
      <c r="AD153" s="2">
        <v>33</v>
      </c>
      <c r="AE153" s="2">
        <v>32</v>
      </c>
      <c r="AF153" s="2">
        <v>32</v>
      </c>
      <c r="AG153" s="2">
        <v>33</v>
      </c>
      <c r="AH153" s="2">
        <v>33</v>
      </c>
      <c r="AI153" s="2">
        <v>34</v>
      </c>
      <c r="AJ153" s="2">
        <v>34</v>
      </c>
      <c r="AK153" s="2">
        <v>34</v>
      </c>
      <c r="AL153" s="2">
        <v>33</v>
      </c>
      <c r="AM153" s="2">
        <v>31</v>
      </c>
      <c r="AN153" s="2">
        <v>32</v>
      </c>
      <c r="AO153" s="2">
        <v>32</v>
      </c>
      <c r="AP153" s="2">
        <v>32</v>
      </c>
      <c r="AQ153" s="2">
        <v>32</v>
      </c>
      <c r="AR153" s="2">
        <v>32</v>
      </c>
      <c r="AS153" s="2">
        <v>34</v>
      </c>
      <c r="AT153" s="2">
        <v>34</v>
      </c>
      <c r="AU153" s="2">
        <v>34</v>
      </c>
      <c r="AV153" s="2">
        <v>33</v>
      </c>
      <c r="AW153" s="2">
        <v>33</v>
      </c>
      <c r="AX153" s="2">
        <v>32</v>
      </c>
      <c r="AY153" s="2">
        <v>34</v>
      </c>
      <c r="AZ153" s="2">
        <v>35</v>
      </c>
      <c r="BA153" s="25">
        <v>36</v>
      </c>
      <c r="BB153" s="25">
        <v>37</v>
      </c>
      <c r="BC153" s="25">
        <v>39</v>
      </c>
      <c r="BD153" s="25">
        <v>38</v>
      </c>
      <c r="BE153">
        <v>37</v>
      </c>
      <c r="BF153">
        <v>39</v>
      </c>
      <c r="BG153">
        <v>39</v>
      </c>
      <c r="BH153">
        <v>39</v>
      </c>
      <c r="BI153">
        <v>39</v>
      </c>
      <c r="BJ153">
        <v>39</v>
      </c>
      <c r="BK153">
        <v>39</v>
      </c>
      <c r="BL153">
        <v>38</v>
      </c>
      <c r="BM153" s="21"/>
    </row>
    <row r="154" spans="1:73" x14ac:dyDescent="0.2">
      <c r="A154">
        <v>71</v>
      </c>
      <c r="B154">
        <v>3</v>
      </c>
      <c r="C154" s="1">
        <v>713</v>
      </c>
      <c r="D154" t="s">
        <v>71</v>
      </c>
      <c r="E154" s="2">
        <f t="shared" si="34"/>
        <v>282.5</v>
      </c>
      <c r="F154" s="2">
        <f t="shared" si="35"/>
        <v>300.5</v>
      </c>
      <c r="G154" s="2">
        <f t="shared" si="24"/>
        <v>312.75</v>
      </c>
      <c r="H154" s="2">
        <f t="shared" si="25"/>
        <v>307.75</v>
      </c>
      <c r="I154" s="2">
        <f t="shared" si="26"/>
        <v>317.25</v>
      </c>
      <c r="J154" s="2">
        <f t="shared" si="27"/>
        <v>332.5</v>
      </c>
      <c r="K154" s="2">
        <f t="shared" si="28"/>
        <v>349.5</v>
      </c>
      <c r="L154" s="2">
        <f t="shared" si="29"/>
        <v>359.75</v>
      </c>
      <c r="M154" s="2">
        <f t="shared" si="30"/>
        <v>383</v>
      </c>
      <c r="N154" s="2">
        <f t="shared" si="31"/>
        <v>421.25</v>
      </c>
      <c r="O154" s="2">
        <f t="shared" si="32"/>
        <v>452</v>
      </c>
      <c r="P154" s="2">
        <f t="shared" si="33"/>
        <v>496</v>
      </c>
      <c r="Q154" s="2">
        <v>279</v>
      </c>
      <c r="R154" s="2">
        <v>279</v>
      </c>
      <c r="S154" s="2">
        <v>283</v>
      </c>
      <c r="T154" s="2">
        <v>289</v>
      </c>
      <c r="U154" s="2">
        <v>297</v>
      </c>
      <c r="V154" s="2">
        <v>302</v>
      </c>
      <c r="W154" s="2">
        <v>303</v>
      </c>
      <c r="X154" s="2">
        <v>300</v>
      </c>
      <c r="Y154" s="2">
        <v>305</v>
      </c>
      <c r="Z154" s="2">
        <v>309</v>
      </c>
      <c r="AA154" s="2">
        <v>319</v>
      </c>
      <c r="AB154" s="2">
        <v>318</v>
      </c>
      <c r="AC154" s="2">
        <v>306</v>
      </c>
      <c r="AD154" s="2">
        <v>306</v>
      </c>
      <c r="AE154" s="2">
        <v>309</v>
      </c>
      <c r="AF154" s="2">
        <v>310</v>
      </c>
      <c r="AG154" s="2">
        <v>310</v>
      </c>
      <c r="AH154" s="2">
        <v>318</v>
      </c>
      <c r="AI154" s="2">
        <v>316</v>
      </c>
      <c r="AJ154" s="2">
        <v>325</v>
      </c>
      <c r="AK154" s="2">
        <v>323</v>
      </c>
      <c r="AL154" s="2">
        <v>334</v>
      </c>
      <c r="AM154" s="2">
        <v>333</v>
      </c>
      <c r="AN154" s="2">
        <v>340</v>
      </c>
      <c r="AO154" s="2">
        <v>345</v>
      </c>
      <c r="AP154" s="2">
        <v>343</v>
      </c>
      <c r="AQ154" s="2">
        <v>354</v>
      </c>
      <c r="AR154" s="2">
        <v>356</v>
      </c>
      <c r="AS154" s="2">
        <v>353</v>
      </c>
      <c r="AT154" s="2">
        <v>350</v>
      </c>
      <c r="AU154" s="2">
        <v>364</v>
      </c>
      <c r="AV154" s="2">
        <v>372</v>
      </c>
      <c r="AW154" s="2">
        <v>370</v>
      </c>
      <c r="AX154" s="2">
        <v>377</v>
      </c>
      <c r="AY154" s="2">
        <v>383</v>
      </c>
      <c r="AZ154" s="2">
        <v>402</v>
      </c>
      <c r="BA154" s="25">
        <v>413</v>
      </c>
      <c r="BB154" s="25">
        <v>420</v>
      </c>
      <c r="BC154" s="25">
        <v>424</v>
      </c>
      <c r="BD154" s="25">
        <v>428</v>
      </c>
      <c r="BE154">
        <v>433</v>
      </c>
      <c r="BF154">
        <v>435</v>
      </c>
      <c r="BG154">
        <v>464</v>
      </c>
      <c r="BH154">
        <v>476</v>
      </c>
      <c r="BI154">
        <v>485</v>
      </c>
      <c r="BJ154">
        <v>493</v>
      </c>
      <c r="BK154">
        <v>503</v>
      </c>
      <c r="BL154">
        <v>503</v>
      </c>
      <c r="BM154" s="21"/>
    </row>
    <row r="155" spans="1:73" x14ac:dyDescent="0.2">
      <c r="A155">
        <v>72</v>
      </c>
      <c r="B155">
        <v>2</v>
      </c>
      <c r="C155" s="1">
        <v>72</v>
      </c>
      <c r="D155" s="3" t="s">
        <v>50</v>
      </c>
      <c r="E155" s="2">
        <f t="shared" si="34"/>
        <v>2620.25</v>
      </c>
      <c r="F155" s="2">
        <f t="shared" si="35"/>
        <v>2768.75</v>
      </c>
      <c r="G155" s="2">
        <f t="shared" si="24"/>
        <v>3015</v>
      </c>
      <c r="H155" s="2">
        <f t="shared" si="25"/>
        <v>3018.5</v>
      </c>
      <c r="I155" s="2">
        <f t="shared" si="26"/>
        <v>3166.5</v>
      </c>
      <c r="J155" s="2">
        <f t="shared" si="27"/>
        <v>3292</v>
      </c>
      <c r="K155" s="2">
        <f t="shared" si="28"/>
        <v>3475.5</v>
      </c>
      <c r="L155" s="2">
        <f t="shared" si="29"/>
        <v>3617</v>
      </c>
      <c r="M155" s="2">
        <f t="shared" si="30"/>
        <v>3717.5</v>
      </c>
      <c r="N155" s="2">
        <f t="shared" si="31"/>
        <v>3839.5</v>
      </c>
      <c r="O155" s="2">
        <f t="shared" si="32"/>
        <v>4035.5</v>
      </c>
      <c r="P155" s="2">
        <f t="shared" si="33"/>
        <v>4244.75</v>
      </c>
      <c r="Q155" s="2">
        <v>2581</v>
      </c>
      <c r="R155" s="2">
        <v>2595</v>
      </c>
      <c r="S155" s="2">
        <v>2628</v>
      </c>
      <c r="T155" s="2">
        <v>2677</v>
      </c>
      <c r="U155" s="2">
        <v>2706</v>
      </c>
      <c r="V155" s="2">
        <v>2736</v>
      </c>
      <c r="W155" s="2">
        <v>2792</v>
      </c>
      <c r="X155" s="2">
        <v>2841</v>
      </c>
      <c r="Y155" s="2">
        <v>2980</v>
      </c>
      <c r="Z155" s="2">
        <v>2998</v>
      </c>
      <c r="AA155" s="2">
        <v>3028</v>
      </c>
      <c r="AB155" s="2">
        <v>3054</v>
      </c>
      <c r="AC155" s="2">
        <v>2956</v>
      </c>
      <c r="AD155" s="2">
        <v>2977</v>
      </c>
      <c r="AE155" s="2">
        <v>3038</v>
      </c>
      <c r="AF155" s="2">
        <v>3103</v>
      </c>
      <c r="AG155" s="2">
        <v>3125</v>
      </c>
      <c r="AH155" s="2">
        <v>3141</v>
      </c>
      <c r="AI155" s="2">
        <v>3190</v>
      </c>
      <c r="AJ155" s="2">
        <v>3210</v>
      </c>
      <c r="AK155" s="2">
        <v>3243</v>
      </c>
      <c r="AL155" s="2">
        <v>3282</v>
      </c>
      <c r="AM155" s="2">
        <v>3315</v>
      </c>
      <c r="AN155" s="2">
        <v>3328</v>
      </c>
      <c r="AO155" s="2">
        <v>3419</v>
      </c>
      <c r="AP155" s="2">
        <v>3457</v>
      </c>
      <c r="AQ155" s="2">
        <v>3497</v>
      </c>
      <c r="AR155" s="2">
        <v>3529</v>
      </c>
      <c r="AS155" s="2">
        <v>3565</v>
      </c>
      <c r="AT155" s="2">
        <v>3603</v>
      </c>
      <c r="AU155" s="2">
        <v>3643</v>
      </c>
      <c r="AV155" s="2">
        <v>3657</v>
      </c>
      <c r="AW155" s="2">
        <v>3656</v>
      </c>
      <c r="AX155" s="2">
        <v>3675</v>
      </c>
      <c r="AY155" s="2">
        <v>3734</v>
      </c>
      <c r="AZ155" s="2">
        <v>3805</v>
      </c>
      <c r="BA155" s="24">
        <v>3827</v>
      </c>
      <c r="BB155" s="24">
        <v>3827</v>
      </c>
      <c r="BC155" s="24">
        <v>3846</v>
      </c>
      <c r="BD155" s="24">
        <v>3858</v>
      </c>
      <c r="BE155" s="21">
        <v>3923</v>
      </c>
      <c r="BF155" s="21">
        <v>4027</v>
      </c>
      <c r="BG155" s="21">
        <v>4073</v>
      </c>
      <c r="BH155" s="21">
        <v>4119</v>
      </c>
      <c r="BI155" s="21">
        <v>4191</v>
      </c>
      <c r="BJ155" s="21">
        <v>4218</v>
      </c>
      <c r="BK155" s="21">
        <v>4265</v>
      </c>
      <c r="BL155" s="21">
        <v>4305</v>
      </c>
      <c r="BM155" s="21"/>
      <c r="BN155" s="21"/>
      <c r="BO155" s="21"/>
      <c r="BP155" s="21"/>
      <c r="BQ155" s="21"/>
      <c r="BR155" s="21"/>
      <c r="BS155" s="21"/>
      <c r="BT155" s="21"/>
      <c r="BU155" s="21"/>
    </row>
    <row r="156" spans="1:73" x14ac:dyDescent="0.2">
      <c r="A156">
        <v>72</v>
      </c>
      <c r="B156">
        <v>3</v>
      </c>
      <c r="C156" s="1">
        <v>721</v>
      </c>
      <c r="D156" t="s">
        <v>67</v>
      </c>
      <c r="E156" s="2">
        <f t="shared" si="34"/>
        <v>257.5</v>
      </c>
      <c r="F156" s="2">
        <f t="shared" si="35"/>
        <v>269.25</v>
      </c>
      <c r="G156" s="2">
        <f t="shared" si="24"/>
        <v>287.25</v>
      </c>
      <c r="H156" s="2">
        <f t="shared" si="25"/>
        <v>292.75</v>
      </c>
      <c r="I156" s="2">
        <f t="shared" si="26"/>
        <v>301</v>
      </c>
      <c r="J156" s="2">
        <f t="shared" si="27"/>
        <v>313.75</v>
      </c>
      <c r="K156" s="2">
        <f t="shared" si="28"/>
        <v>321</v>
      </c>
      <c r="L156" s="2">
        <f t="shared" si="29"/>
        <v>338</v>
      </c>
      <c r="M156" s="2">
        <f t="shared" si="30"/>
        <v>337</v>
      </c>
      <c r="N156" s="2">
        <f t="shared" si="31"/>
        <v>359.5</v>
      </c>
      <c r="O156" s="2">
        <f t="shared" si="32"/>
        <v>371.75</v>
      </c>
      <c r="P156" s="2">
        <f t="shared" si="33"/>
        <v>378</v>
      </c>
      <c r="Q156" s="2">
        <v>260</v>
      </c>
      <c r="R156" s="2">
        <v>259</v>
      </c>
      <c r="S156" s="2">
        <v>257</v>
      </c>
      <c r="T156" s="2">
        <v>254</v>
      </c>
      <c r="U156" s="2">
        <v>277</v>
      </c>
      <c r="V156" s="2">
        <v>264</v>
      </c>
      <c r="W156" s="2">
        <v>268</v>
      </c>
      <c r="X156" s="2">
        <v>268</v>
      </c>
      <c r="Y156" s="2">
        <v>284</v>
      </c>
      <c r="Z156" s="2">
        <v>284</v>
      </c>
      <c r="AA156" s="2">
        <v>288</v>
      </c>
      <c r="AB156" s="2">
        <v>293</v>
      </c>
      <c r="AC156" s="2">
        <v>286</v>
      </c>
      <c r="AD156" s="2">
        <v>288</v>
      </c>
      <c r="AE156" s="2">
        <v>297</v>
      </c>
      <c r="AF156" s="2">
        <v>300</v>
      </c>
      <c r="AG156" s="2">
        <v>301</v>
      </c>
      <c r="AH156" s="2">
        <v>298</v>
      </c>
      <c r="AI156" s="2">
        <v>299</v>
      </c>
      <c r="AJ156" s="2">
        <v>306</v>
      </c>
      <c r="AK156" s="2">
        <v>310</v>
      </c>
      <c r="AL156" s="2">
        <v>312</v>
      </c>
      <c r="AM156" s="2">
        <v>313</v>
      </c>
      <c r="AN156" s="2">
        <v>320</v>
      </c>
      <c r="AO156" s="2">
        <v>317</v>
      </c>
      <c r="AP156" s="2">
        <v>320</v>
      </c>
      <c r="AQ156" s="2">
        <v>321</v>
      </c>
      <c r="AR156" s="2">
        <v>326</v>
      </c>
      <c r="AS156" s="2">
        <v>323</v>
      </c>
      <c r="AT156" s="2">
        <v>326</v>
      </c>
      <c r="AU156" s="2">
        <v>338</v>
      </c>
      <c r="AV156" s="2">
        <v>365</v>
      </c>
      <c r="AW156" s="2">
        <v>337</v>
      </c>
      <c r="AX156" s="2">
        <v>331</v>
      </c>
      <c r="AY156" s="2">
        <v>337</v>
      </c>
      <c r="AZ156" s="2">
        <v>343</v>
      </c>
      <c r="BA156" s="25">
        <v>352</v>
      </c>
      <c r="BB156" s="25">
        <v>360</v>
      </c>
      <c r="BC156" s="25">
        <v>362</v>
      </c>
      <c r="BD156" s="25">
        <v>364</v>
      </c>
      <c r="BE156">
        <v>364</v>
      </c>
      <c r="BF156">
        <v>371</v>
      </c>
      <c r="BG156">
        <v>375</v>
      </c>
      <c r="BH156">
        <v>377</v>
      </c>
      <c r="BI156">
        <v>377</v>
      </c>
      <c r="BJ156">
        <v>376</v>
      </c>
      <c r="BK156">
        <v>375</v>
      </c>
      <c r="BL156">
        <v>384</v>
      </c>
      <c r="BM156" s="21"/>
    </row>
    <row r="157" spans="1:73" x14ac:dyDescent="0.2">
      <c r="A157">
        <v>72</v>
      </c>
      <c r="B157">
        <v>3</v>
      </c>
      <c r="C157" s="1">
        <v>722</v>
      </c>
      <c r="D157" t="s">
        <v>68</v>
      </c>
      <c r="E157" s="2">
        <f t="shared" si="34"/>
        <v>2362.75</v>
      </c>
      <c r="F157" s="2">
        <f t="shared" si="35"/>
        <v>2499.5</v>
      </c>
      <c r="G157" s="2">
        <f t="shared" si="24"/>
        <v>2727.75</v>
      </c>
      <c r="H157" s="2">
        <f t="shared" si="25"/>
        <v>2725.75</v>
      </c>
      <c r="I157" s="2">
        <f t="shared" si="26"/>
        <v>2865.5</v>
      </c>
      <c r="J157" s="2">
        <f t="shared" si="27"/>
        <v>2978.25</v>
      </c>
      <c r="K157" s="2">
        <f t="shared" si="28"/>
        <v>3154.5</v>
      </c>
      <c r="L157" s="2">
        <f t="shared" si="29"/>
        <v>3279</v>
      </c>
      <c r="M157" s="2">
        <f t="shared" si="30"/>
        <v>3380.5</v>
      </c>
      <c r="N157" s="2">
        <f t="shared" si="31"/>
        <v>3480</v>
      </c>
      <c r="O157" s="2">
        <f t="shared" si="32"/>
        <v>3663.75</v>
      </c>
      <c r="P157" s="2">
        <f t="shared" si="33"/>
        <v>3866.75</v>
      </c>
      <c r="Q157" s="2">
        <v>2321</v>
      </c>
      <c r="R157" s="2">
        <v>2336</v>
      </c>
      <c r="S157" s="2">
        <v>2371</v>
      </c>
      <c r="T157" s="2">
        <v>2423</v>
      </c>
      <c r="U157" s="2">
        <v>2429</v>
      </c>
      <c r="V157" s="2">
        <v>2472</v>
      </c>
      <c r="W157" s="2">
        <v>2524</v>
      </c>
      <c r="X157" s="2">
        <v>2573</v>
      </c>
      <c r="Y157" s="2">
        <v>2696</v>
      </c>
      <c r="Z157" s="2">
        <v>2714</v>
      </c>
      <c r="AA157" s="2">
        <v>2740</v>
      </c>
      <c r="AB157" s="2">
        <v>2761</v>
      </c>
      <c r="AC157" s="2">
        <v>2670</v>
      </c>
      <c r="AD157" s="2">
        <v>2689</v>
      </c>
      <c r="AE157" s="2">
        <v>2741</v>
      </c>
      <c r="AF157" s="2">
        <v>2803</v>
      </c>
      <c r="AG157" s="2">
        <v>2824</v>
      </c>
      <c r="AH157" s="2">
        <v>2843</v>
      </c>
      <c r="AI157" s="2">
        <v>2891</v>
      </c>
      <c r="AJ157" s="2">
        <v>2904</v>
      </c>
      <c r="AK157" s="2">
        <v>2933</v>
      </c>
      <c r="AL157" s="2">
        <v>2970</v>
      </c>
      <c r="AM157" s="2">
        <v>3002</v>
      </c>
      <c r="AN157" s="2">
        <v>3008</v>
      </c>
      <c r="AO157" s="2">
        <v>3102</v>
      </c>
      <c r="AP157" s="2">
        <v>3137</v>
      </c>
      <c r="AQ157" s="2">
        <v>3176</v>
      </c>
      <c r="AR157" s="2">
        <v>3203</v>
      </c>
      <c r="AS157" s="2">
        <v>3242</v>
      </c>
      <c r="AT157" s="2">
        <v>3277</v>
      </c>
      <c r="AU157" s="2">
        <v>3305</v>
      </c>
      <c r="AV157" s="2">
        <v>3292</v>
      </c>
      <c r="AW157" s="2">
        <v>3319</v>
      </c>
      <c r="AX157" s="2">
        <v>3344</v>
      </c>
      <c r="AY157" s="2">
        <v>3397</v>
      </c>
      <c r="AZ157" s="2">
        <v>3462</v>
      </c>
      <c r="BA157" s="24">
        <v>3475</v>
      </c>
      <c r="BB157" s="24">
        <v>3467</v>
      </c>
      <c r="BC157" s="24">
        <v>3484</v>
      </c>
      <c r="BD157" s="24">
        <v>3494</v>
      </c>
      <c r="BE157" s="21">
        <v>3559</v>
      </c>
      <c r="BF157" s="21">
        <v>3656</v>
      </c>
      <c r="BG157" s="21">
        <v>3698</v>
      </c>
      <c r="BH157" s="21">
        <v>3742</v>
      </c>
      <c r="BI157" s="21">
        <v>3814</v>
      </c>
      <c r="BJ157" s="21">
        <v>3842</v>
      </c>
      <c r="BK157" s="21">
        <v>3890</v>
      </c>
      <c r="BL157" s="21">
        <v>3921</v>
      </c>
      <c r="BM157" s="21"/>
      <c r="BN157" s="21"/>
      <c r="BO157" s="21"/>
      <c r="BP157" s="21"/>
      <c r="BQ157" s="21"/>
      <c r="BR157" s="21"/>
      <c r="BS157" s="21"/>
      <c r="BT157" s="21"/>
      <c r="BU157" s="21"/>
    </row>
    <row r="158" spans="1:73" x14ac:dyDescent="0.2">
      <c r="A158">
        <v>81</v>
      </c>
      <c r="B158">
        <v>2</v>
      </c>
      <c r="C158" s="1">
        <v>81</v>
      </c>
      <c r="D158" s="3" t="s">
        <v>51</v>
      </c>
      <c r="E158" s="2">
        <f t="shared" si="34"/>
        <v>3753.75</v>
      </c>
      <c r="F158" s="2">
        <f t="shared" si="35"/>
        <v>3884</v>
      </c>
      <c r="G158" s="2">
        <f t="shared" si="24"/>
        <v>4268.25</v>
      </c>
      <c r="H158" s="2">
        <f t="shared" si="25"/>
        <v>4286.5</v>
      </c>
      <c r="I158" s="2">
        <f t="shared" si="26"/>
        <v>4488</v>
      </c>
      <c r="J158" s="2">
        <f t="shared" si="27"/>
        <v>4624.5</v>
      </c>
      <c r="K158" s="2">
        <f t="shared" si="28"/>
        <v>4851</v>
      </c>
      <c r="L158" s="2">
        <f t="shared" si="29"/>
        <v>5120.25</v>
      </c>
      <c r="M158" s="2">
        <f t="shared" si="30"/>
        <v>4964.75</v>
      </c>
      <c r="N158" s="2">
        <f t="shared" si="31"/>
        <v>5152.5</v>
      </c>
      <c r="O158" s="2">
        <f t="shared" si="32"/>
        <v>5298.75</v>
      </c>
      <c r="P158" s="2">
        <f t="shared" si="33"/>
        <v>5422.25</v>
      </c>
      <c r="Q158" s="2">
        <v>3721</v>
      </c>
      <c r="R158" s="2">
        <v>3705</v>
      </c>
      <c r="S158" s="2">
        <v>3816</v>
      </c>
      <c r="T158" s="2">
        <v>3773</v>
      </c>
      <c r="U158" s="2">
        <v>3821</v>
      </c>
      <c r="V158" s="2">
        <v>3854</v>
      </c>
      <c r="W158" s="2">
        <v>3908</v>
      </c>
      <c r="X158" s="2">
        <v>3953</v>
      </c>
      <c r="Y158" s="2">
        <v>4194</v>
      </c>
      <c r="Z158" s="2">
        <v>4214</v>
      </c>
      <c r="AA158" s="2">
        <v>4327</v>
      </c>
      <c r="AB158" s="2">
        <v>4338</v>
      </c>
      <c r="AC158" s="2">
        <v>4193</v>
      </c>
      <c r="AD158" s="2">
        <v>4226</v>
      </c>
      <c r="AE158" s="2">
        <v>4351</v>
      </c>
      <c r="AF158" s="2">
        <v>4376</v>
      </c>
      <c r="AG158" s="2">
        <v>4413</v>
      </c>
      <c r="AH158" s="2">
        <v>4463</v>
      </c>
      <c r="AI158" s="2">
        <v>4559</v>
      </c>
      <c r="AJ158" s="2">
        <v>4517</v>
      </c>
      <c r="AK158" s="2">
        <v>4610</v>
      </c>
      <c r="AL158" s="2">
        <v>4606</v>
      </c>
      <c r="AM158" s="2">
        <v>4612</v>
      </c>
      <c r="AN158" s="2">
        <v>4670</v>
      </c>
      <c r="AO158" s="2">
        <v>4706</v>
      </c>
      <c r="AP158" s="2">
        <v>4746</v>
      </c>
      <c r="AQ158" s="2">
        <v>4948</v>
      </c>
      <c r="AR158" s="2">
        <v>5004</v>
      </c>
      <c r="AS158" s="2">
        <v>5050</v>
      </c>
      <c r="AT158" s="2">
        <v>5107</v>
      </c>
      <c r="AU158" s="2">
        <v>5158</v>
      </c>
      <c r="AV158" s="2">
        <v>5166</v>
      </c>
      <c r="AW158" s="2">
        <v>4885</v>
      </c>
      <c r="AX158" s="2">
        <v>4915</v>
      </c>
      <c r="AY158" s="2">
        <v>5031</v>
      </c>
      <c r="AZ158" s="2">
        <v>5028</v>
      </c>
      <c r="BA158" s="24">
        <v>5071</v>
      </c>
      <c r="BB158" s="24">
        <v>5108</v>
      </c>
      <c r="BC158" s="24">
        <v>5215</v>
      </c>
      <c r="BD158" s="24">
        <v>5216</v>
      </c>
      <c r="BE158" s="21">
        <v>5234</v>
      </c>
      <c r="BF158" s="21">
        <v>5253</v>
      </c>
      <c r="BG158" s="21">
        <v>5402</v>
      </c>
      <c r="BH158" s="21">
        <v>5306</v>
      </c>
      <c r="BI158" s="21">
        <v>5394</v>
      </c>
      <c r="BJ158" s="21">
        <v>5397</v>
      </c>
      <c r="BK158" s="21">
        <v>5480</v>
      </c>
      <c r="BL158" s="21">
        <v>5418</v>
      </c>
      <c r="BM158" s="21"/>
      <c r="BN158" s="21"/>
      <c r="BO158" s="21"/>
      <c r="BP158" s="21"/>
      <c r="BQ158" s="21"/>
      <c r="BR158" s="21"/>
      <c r="BS158" s="21"/>
      <c r="BT158" s="21"/>
      <c r="BU158" s="21"/>
    </row>
    <row r="159" spans="1:73" x14ac:dyDescent="0.2">
      <c r="A159">
        <v>81</v>
      </c>
      <c r="B159">
        <v>3</v>
      </c>
      <c r="C159" s="1">
        <v>811</v>
      </c>
      <c r="D159" t="s">
        <v>61</v>
      </c>
      <c r="E159" s="2">
        <f t="shared" si="34"/>
        <v>975.5</v>
      </c>
      <c r="F159" s="2">
        <f t="shared" si="35"/>
        <v>958.25</v>
      </c>
      <c r="G159" s="2">
        <f t="shared" si="24"/>
        <v>1015.25</v>
      </c>
      <c r="H159" s="2">
        <f t="shared" si="25"/>
        <v>991.75</v>
      </c>
      <c r="I159" s="2">
        <f t="shared" si="26"/>
        <v>991.5</v>
      </c>
      <c r="J159" s="2">
        <f t="shared" si="27"/>
        <v>1006</v>
      </c>
      <c r="K159" s="2">
        <f t="shared" si="28"/>
        <v>999</v>
      </c>
      <c r="L159" s="2">
        <f t="shared" si="29"/>
        <v>1019</v>
      </c>
      <c r="M159" s="2">
        <f t="shared" si="30"/>
        <v>1056</v>
      </c>
      <c r="N159" s="2">
        <f t="shared" si="31"/>
        <v>1091.5</v>
      </c>
      <c r="O159" s="2">
        <f t="shared" si="32"/>
        <v>1136.75</v>
      </c>
      <c r="P159" s="2">
        <f t="shared" si="33"/>
        <v>1174.25</v>
      </c>
      <c r="Q159" s="2">
        <v>976</v>
      </c>
      <c r="R159" s="2">
        <v>971</v>
      </c>
      <c r="S159" s="2">
        <v>983</v>
      </c>
      <c r="T159" s="2">
        <v>972</v>
      </c>
      <c r="U159" s="2">
        <v>958</v>
      </c>
      <c r="V159" s="2">
        <v>955</v>
      </c>
      <c r="W159" s="2">
        <v>956</v>
      </c>
      <c r="X159" s="2">
        <v>964</v>
      </c>
      <c r="Y159" s="2">
        <v>1009</v>
      </c>
      <c r="Z159" s="2">
        <v>1010</v>
      </c>
      <c r="AA159" s="2">
        <v>1014</v>
      </c>
      <c r="AB159" s="2">
        <v>1028</v>
      </c>
      <c r="AC159" s="2">
        <v>999</v>
      </c>
      <c r="AD159" s="2">
        <v>986</v>
      </c>
      <c r="AE159" s="2">
        <v>992</v>
      </c>
      <c r="AF159" s="2">
        <v>990</v>
      </c>
      <c r="AG159" s="2">
        <v>986</v>
      </c>
      <c r="AH159" s="2">
        <v>990</v>
      </c>
      <c r="AI159" s="2">
        <v>1000</v>
      </c>
      <c r="AJ159" s="2">
        <v>990</v>
      </c>
      <c r="AK159" s="2">
        <v>1016</v>
      </c>
      <c r="AL159" s="2">
        <v>1014</v>
      </c>
      <c r="AM159" s="2">
        <v>993</v>
      </c>
      <c r="AN159" s="2">
        <v>1001</v>
      </c>
      <c r="AO159" s="2">
        <v>998</v>
      </c>
      <c r="AP159" s="2">
        <v>999</v>
      </c>
      <c r="AQ159" s="2">
        <v>1002</v>
      </c>
      <c r="AR159" s="2">
        <v>997</v>
      </c>
      <c r="AS159" s="2">
        <v>1005</v>
      </c>
      <c r="AT159" s="2">
        <v>1012</v>
      </c>
      <c r="AU159" s="2">
        <v>1023</v>
      </c>
      <c r="AV159" s="2">
        <v>1036</v>
      </c>
      <c r="AW159" s="2">
        <v>1043</v>
      </c>
      <c r="AX159" s="2">
        <v>1053</v>
      </c>
      <c r="AY159" s="2">
        <v>1057</v>
      </c>
      <c r="AZ159" s="2">
        <v>1071</v>
      </c>
      <c r="BA159" s="24">
        <v>1077</v>
      </c>
      <c r="BB159" s="24">
        <v>1082</v>
      </c>
      <c r="BC159" s="24">
        <v>1096</v>
      </c>
      <c r="BD159" s="24">
        <v>1111</v>
      </c>
      <c r="BE159" s="21">
        <v>1123</v>
      </c>
      <c r="BF159" s="21">
        <v>1126</v>
      </c>
      <c r="BG159" s="21">
        <v>1148</v>
      </c>
      <c r="BH159" s="21">
        <v>1150</v>
      </c>
      <c r="BI159" s="21">
        <v>1165</v>
      </c>
      <c r="BJ159" s="21">
        <v>1170</v>
      </c>
      <c r="BK159" s="21">
        <v>1176</v>
      </c>
      <c r="BL159" s="21">
        <v>1186</v>
      </c>
      <c r="BM159" s="21"/>
      <c r="BN159" s="21"/>
      <c r="BO159" s="21"/>
      <c r="BP159" s="21"/>
      <c r="BQ159" s="21"/>
      <c r="BR159" s="21"/>
      <c r="BS159" s="21"/>
      <c r="BT159" s="21"/>
      <c r="BU159" s="21"/>
    </row>
    <row r="160" spans="1:73" x14ac:dyDescent="0.2">
      <c r="A160">
        <v>81</v>
      </c>
      <c r="B160">
        <v>3</v>
      </c>
      <c r="C160" s="1">
        <v>812</v>
      </c>
      <c r="D160" t="s">
        <v>62</v>
      </c>
      <c r="E160" s="2">
        <f t="shared" si="34"/>
        <v>766</v>
      </c>
      <c r="F160" s="2">
        <f t="shared" si="35"/>
        <v>802</v>
      </c>
      <c r="G160" s="2">
        <f t="shared" si="24"/>
        <v>896</v>
      </c>
      <c r="H160" s="2">
        <f t="shared" si="25"/>
        <v>895</v>
      </c>
      <c r="I160" s="2">
        <f t="shared" si="26"/>
        <v>924.5</v>
      </c>
      <c r="J160" s="2">
        <f t="shared" si="27"/>
        <v>953.75</v>
      </c>
      <c r="K160" s="2">
        <f t="shared" si="28"/>
        <v>1018</v>
      </c>
      <c r="L160" s="2">
        <f t="shared" si="29"/>
        <v>1085.25</v>
      </c>
      <c r="M160" s="2">
        <f t="shared" si="30"/>
        <v>1138.5</v>
      </c>
      <c r="N160" s="2">
        <f t="shared" si="31"/>
        <v>1194</v>
      </c>
      <c r="O160" s="2">
        <f t="shared" si="32"/>
        <v>1266.75</v>
      </c>
      <c r="P160" s="2">
        <f t="shared" si="33"/>
        <v>1363</v>
      </c>
      <c r="Q160" s="2">
        <v>752</v>
      </c>
      <c r="R160" s="2">
        <v>749</v>
      </c>
      <c r="S160" s="2">
        <v>780</v>
      </c>
      <c r="T160" s="2">
        <v>783</v>
      </c>
      <c r="U160" s="2">
        <v>792</v>
      </c>
      <c r="V160" s="2">
        <v>794</v>
      </c>
      <c r="W160" s="2">
        <v>808</v>
      </c>
      <c r="X160" s="2">
        <v>814</v>
      </c>
      <c r="Y160" s="2">
        <v>879</v>
      </c>
      <c r="Z160" s="2">
        <v>896</v>
      </c>
      <c r="AA160" s="2">
        <v>909</v>
      </c>
      <c r="AB160" s="2">
        <v>900</v>
      </c>
      <c r="AC160" s="2">
        <v>878</v>
      </c>
      <c r="AD160" s="2">
        <v>887</v>
      </c>
      <c r="AE160" s="2">
        <v>891</v>
      </c>
      <c r="AF160" s="2">
        <v>924</v>
      </c>
      <c r="AG160" s="2">
        <v>930</v>
      </c>
      <c r="AH160" s="2">
        <v>924</v>
      </c>
      <c r="AI160" s="2">
        <v>924</v>
      </c>
      <c r="AJ160" s="2">
        <v>920</v>
      </c>
      <c r="AK160" s="2">
        <v>946</v>
      </c>
      <c r="AL160" s="2">
        <v>945</v>
      </c>
      <c r="AM160" s="2">
        <v>957</v>
      </c>
      <c r="AN160" s="2">
        <v>967</v>
      </c>
      <c r="AO160" s="2">
        <v>992</v>
      </c>
      <c r="AP160" s="2">
        <v>1015</v>
      </c>
      <c r="AQ160" s="2">
        <v>1027</v>
      </c>
      <c r="AR160" s="2">
        <v>1038</v>
      </c>
      <c r="AS160" s="2">
        <v>1063</v>
      </c>
      <c r="AT160" s="2">
        <v>1080</v>
      </c>
      <c r="AU160" s="2">
        <v>1094</v>
      </c>
      <c r="AV160" s="2">
        <v>1104</v>
      </c>
      <c r="AW160" s="2">
        <v>1119</v>
      </c>
      <c r="AX160" s="2">
        <v>1126</v>
      </c>
      <c r="AY160" s="2">
        <v>1149</v>
      </c>
      <c r="AZ160" s="2">
        <v>1160</v>
      </c>
      <c r="BA160" s="24">
        <v>1172</v>
      </c>
      <c r="BB160" s="24">
        <v>1189</v>
      </c>
      <c r="BC160" s="24">
        <v>1206</v>
      </c>
      <c r="BD160" s="24">
        <v>1209</v>
      </c>
      <c r="BE160" s="21">
        <v>1233</v>
      </c>
      <c r="BF160" s="21">
        <v>1252</v>
      </c>
      <c r="BG160" s="21">
        <v>1289</v>
      </c>
      <c r="BH160" s="21">
        <v>1293</v>
      </c>
      <c r="BI160" s="21">
        <v>1343</v>
      </c>
      <c r="BJ160" s="21">
        <v>1353</v>
      </c>
      <c r="BK160" s="21">
        <v>1374</v>
      </c>
      <c r="BL160" s="21">
        <v>1382</v>
      </c>
      <c r="BM160" s="21"/>
      <c r="BN160" s="21"/>
      <c r="BO160" s="21"/>
      <c r="BP160" s="21"/>
      <c r="BQ160" s="21"/>
      <c r="BR160" s="21"/>
      <c r="BS160" s="21"/>
      <c r="BT160" s="21"/>
      <c r="BU160" s="21"/>
    </row>
    <row r="161" spans="1:73" x14ac:dyDescent="0.2">
      <c r="A161">
        <v>81</v>
      </c>
      <c r="B161">
        <v>3</v>
      </c>
      <c r="C161" s="1">
        <v>813</v>
      </c>
      <c r="D161" t="s">
        <v>63</v>
      </c>
      <c r="E161" s="2">
        <f t="shared" si="34"/>
        <v>595</v>
      </c>
      <c r="F161" s="2">
        <f t="shared" si="35"/>
        <v>602.75</v>
      </c>
      <c r="G161" s="2">
        <f t="shared" si="24"/>
        <v>617</v>
      </c>
      <c r="H161" s="2">
        <f t="shared" si="25"/>
        <v>627.75</v>
      </c>
      <c r="I161" s="2">
        <f t="shared" si="26"/>
        <v>654</v>
      </c>
      <c r="J161" s="2">
        <f t="shared" si="27"/>
        <v>673</v>
      </c>
      <c r="K161" s="2">
        <f t="shared" si="28"/>
        <v>685.5</v>
      </c>
      <c r="L161" s="2">
        <f t="shared" si="29"/>
        <v>709.75</v>
      </c>
      <c r="M161" s="2">
        <f t="shared" si="30"/>
        <v>730.5</v>
      </c>
      <c r="N161" s="2">
        <f t="shared" si="31"/>
        <v>749.75</v>
      </c>
      <c r="O161" s="2">
        <f t="shared" si="32"/>
        <v>753.5</v>
      </c>
      <c r="P161" s="2">
        <f t="shared" si="33"/>
        <v>762</v>
      </c>
      <c r="Q161" s="2">
        <v>596</v>
      </c>
      <c r="R161" s="2">
        <v>595</v>
      </c>
      <c r="S161" s="2">
        <v>593</v>
      </c>
      <c r="T161" s="2">
        <v>596</v>
      </c>
      <c r="U161" s="2">
        <v>603</v>
      </c>
      <c r="V161" s="2">
        <v>605</v>
      </c>
      <c r="W161" s="2">
        <v>603</v>
      </c>
      <c r="X161" s="2">
        <v>600</v>
      </c>
      <c r="Y161" s="2">
        <v>611</v>
      </c>
      <c r="Z161" s="2">
        <v>608</v>
      </c>
      <c r="AA161" s="2">
        <v>623</v>
      </c>
      <c r="AB161" s="2">
        <v>626</v>
      </c>
      <c r="AC161" s="2">
        <v>620</v>
      </c>
      <c r="AD161" s="2">
        <v>627</v>
      </c>
      <c r="AE161" s="2">
        <v>631</v>
      </c>
      <c r="AF161" s="2">
        <v>633</v>
      </c>
      <c r="AG161" s="2">
        <v>646</v>
      </c>
      <c r="AH161" s="2">
        <v>649</v>
      </c>
      <c r="AI161" s="2">
        <v>658</v>
      </c>
      <c r="AJ161" s="2">
        <v>663</v>
      </c>
      <c r="AK161" s="2">
        <v>674</v>
      </c>
      <c r="AL161" s="2">
        <v>673</v>
      </c>
      <c r="AM161" s="2">
        <v>668</v>
      </c>
      <c r="AN161" s="2">
        <v>677</v>
      </c>
      <c r="AO161" s="2">
        <v>676</v>
      </c>
      <c r="AP161" s="2">
        <v>679</v>
      </c>
      <c r="AQ161" s="2">
        <v>692</v>
      </c>
      <c r="AR161" s="2">
        <v>695</v>
      </c>
      <c r="AS161" s="2">
        <v>702</v>
      </c>
      <c r="AT161" s="2">
        <v>705</v>
      </c>
      <c r="AU161" s="2">
        <v>708</v>
      </c>
      <c r="AV161" s="2">
        <v>724</v>
      </c>
      <c r="AW161" s="2">
        <v>726</v>
      </c>
      <c r="AX161" s="2">
        <v>723</v>
      </c>
      <c r="AY161" s="2">
        <v>734</v>
      </c>
      <c r="AZ161" s="2">
        <v>739</v>
      </c>
      <c r="BA161" s="25">
        <v>744</v>
      </c>
      <c r="BB161" s="25">
        <v>745</v>
      </c>
      <c r="BC161" s="25">
        <v>756</v>
      </c>
      <c r="BD161" s="25">
        <v>754</v>
      </c>
      <c r="BE161">
        <v>755</v>
      </c>
      <c r="BF161">
        <v>747</v>
      </c>
      <c r="BG161">
        <v>756</v>
      </c>
      <c r="BH161">
        <v>756</v>
      </c>
      <c r="BI161">
        <v>765</v>
      </c>
      <c r="BJ161">
        <v>759</v>
      </c>
      <c r="BK161">
        <v>764</v>
      </c>
      <c r="BL161">
        <v>760</v>
      </c>
      <c r="BM161" s="21"/>
    </row>
    <row r="162" spans="1:73" x14ac:dyDescent="0.2">
      <c r="A162">
        <v>81</v>
      </c>
      <c r="B162">
        <v>3</v>
      </c>
      <c r="C162" s="1">
        <v>814</v>
      </c>
      <c r="D162" t="s">
        <v>64</v>
      </c>
      <c r="E162" s="2">
        <f t="shared" si="34"/>
        <v>1417.25</v>
      </c>
      <c r="F162" s="2">
        <f t="shared" si="35"/>
        <v>1521</v>
      </c>
      <c r="G162" s="2">
        <f t="shared" si="24"/>
        <v>1740</v>
      </c>
      <c r="H162" s="2">
        <f t="shared" si="25"/>
        <v>1772</v>
      </c>
      <c r="I162" s="2">
        <f t="shared" si="26"/>
        <v>1918</v>
      </c>
      <c r="J162" s="2">
        <f t="shared" si="27"/>
        <v>1991.75</v>
      </c>
      <c r="K162" s="2">
        <f t="shared" si="28"/>
        <v>2148.5</v>
      </c>
      <c r="L162" s="2">
        <f t="shared" si="29"/>
        <v>2306.25</v>
      </c>
      <c r="M162" s="2">
        <f t="shared" si="30"/>
        <v>2039.75</v>
      </c>
      <c r="N162" s="2">
        <f t="shared" si="31"/>
        <v>2117.25</v>
      </c>
      <c r="O162" s="2">
        <f t="shared" si="32"/>
        <v>2141.75</v>
      </c>
      <c r="P162" s="2">
        <f t="shared" si="33"/>
        <v>2123</v>
      </c>
      <c r="Q162" s="2">
        <v>1397</v>
      </c>
      <c r="R162" s="2">
        <v>1390</v>
      </c>
      <c r="S162" s="2">
        <v>1460</v>
      </c>
      <c r="T162" s="2">
        <v>1422</v>
      </c>
      <c r="U162" s="2">
        <v>1468</v>
      </c>
      <c r="V162" s="2">
        <v>1500</v>
      </c>
      <c r="W162" s="2">
        <v>1541</v>
      </c>
      <c r="X162" s="2">
        <v>1575</v>
      </c>
      <c r="Y162" s="2">
        <v>1695</v>
      </c>
      <c r="Z162" s="2">
        <v>1700</v>
      </c>
      <c r="AA162" s="2">
        <v>1781</v>
      </c>
      <c r="AB162" s="2">
        <v>1784</v>
      </c>
      <c r="AC162" s="2">
        <v>1696</v>
      </c>
      <c r="AD162" s="2">
        <v>1726</v>
      </c>
      <c r="AE162" s="2">
        <v>1837</v>
      </c>
      <c r="AF162" s="2">
        <v>1829</v>
      </c>
      <c r="AG162" s="2">
        <v>1851</v>
      </c>
      <c r="AH162" s="2">
        <v>1900</v>
      </c>
      <c r="AI162" s="2">
        <v>1977</v>
      </c>
      <c r="AJ162" s="2">
        <v>1944</v>
      </c>
      <c r="AK162" s="2">
        <v>1974</v>
      </c>
      <c r="AL162" s="2">
        <v>1974</v>
      </c>
      <c r="AM162" s="2">
        <v>1994</v>
      </c>
      <c r="AN162" s="2">
        <v>2025</v>
      </c>
      <c r="AO162" s="2">
        <v>2040</v>
      </c>
      <c r="AP162" s="2">
        <v>2053</v>
      </c>
      <c r="AQ162" s="2">
        <v>2227</v>
      </c>
      <c r="AR162" s="2">
        <v>2274</v>
      </c>
      <c r="AS162" s="2">
        <v>2280</v>
      </c>
      <c r="AT162" s="2">
        <v>2310</v>
      </c>
      <c r="AU162" s="2">
        <v>2333</v>
      </c>
      <c r="AV162" s="2">
        <v>2302</v>
      </c>
      <c r="AW162" s="2">
        <v>1997</v>
      </c>
      <c r="AX162" s="2">
        <v>2013</v>
      </c>
      <c r="AY162" s="2">
        <v>2091</v>
      </c>
      <c r="AZ162" s="2">
        <v>2058</v>
      </c>
      <c r="BA162" s="24">
        <v>2078</v>
      </c>
      <c r="BB162" s="24">
        <v>2092</v>
      </c>
      <c r="BC162" s="24">
        <v>2157</v>
      </c>
      <c r="BD162" s="24">
        <v>2142</v>
      </c>
      <c r="BE162" s="21">
        <v>2123</v>
      </c>
      <c r="BF162" s="21">
        <v>2128</v>
      </c>
      <c r="BG162" s="21">
        <v>2209</v>
      </c>
      <c r="BH162" s="21">
        <v>2107</v>
      </c>
      <c r="BI162" s="21">
        <v>2121</v>
      </c>
      <c r="BJ162" s="21">
        <v>2115</v>
      </c>
      <c r="BK162" s="21">
        <v>2166</v>
      </c>
      <c r="BL162" s="21">
        <v>2090</v>
      </c>
      <c r="BM162" s="21"/>
      <c r="BN162" s="21"/>
      <c r="BO162" s="21"/>
      <c r="BP162" s="21"/>
      <c r="BQ162" s="21"/>
      <c r="BR162" s="21"/>
      <c r="BS162" s="21"/>
      <c r="BT162" s="21"/>
      <c r="BU162" s="21"/>
    </row>
    <row r="163" spans="1:73" x14ac:dyDescent="0.2">
      <c r="A163">
        <v>92</v>
      </c>
      <c r="B163">
        <v>2</v>
      </c>
      <c r="C163" s="1">
        <v>92</v>
      </c>
      <c r="D163" s="3" t="s">
        <v>52</v>
      </c>
      <c r="E163" s="2">
        <f t="shared" si="34"/>
        <v>398.75</v>
      </c>
      <c r="F163" s="2">
        <f t="shared" si="35"/>
        <v>406.25</v>
      </c>
      <c r="G163" s="2">
        <f t="shared" si="24"/>
        <v>410.5</v>
      </c>
      <c r="H163" s="2">
        <f t="shared" si="25"/>
        <v>413.75</v>
      </c>
      <c r="I163" s="2">
        <f t="shared" si="26"/>
        <v>421</v>
      </c>
      <c r="J163" s="2">
        <f t="shared" si="27"/>
        <v>419.75</v>
      </c>
      <c r="K163" s="2">
        <f t="shared" si="28"/>
        <v>421.5</v>
      </c>
      <c r="L163" s="2">
        <f t="shared" si="29"/>
        <v>426.5</v>
      </c>
      <c r="M163" s="2">
        <f t="shared" si="30"/>
        <v>419</v>
      </c>
      <c r="N163" s="2">
        <f t="shared" si="31"/>
        <v>410</v>
      </c>
      <c r="O163" s="2">
        <f t="shared" si="32"/>
        <v>402.5</v>
      </c>
      <c r="P163" s="2">
        <f t="shared" si="33"/>
        <v>405.5</v>
      </c>
      <c r="Q163" s="2">
        <v>402</v>
      </c>
      <c r="R163" s="2">
        <v>397</v>
      </c>
      <c r="S163" s="2">
        <v>400</v>
      </c>
      <c r="T163" s="2">
        <v>396</v>
      </c>
      <c r="U163" s="2">
        <v>402</v>
      </c>
      <c r="V163" s="2">
        <v>404</v>
      </c>
      <c r="W163" s="2">
        <v>404</v>
      </c>
      <c r="X163" s="2">
        <v>415</v>
      </c>
      <c r="Y163" s="2">
        <v>412</v>
      </c>
      <c r="Z163" s="2">
        <v>409</v>
      </c>
      <c r="AA163" s="2">
        <v>410</v>
      </c>
      <c r="AB163" s="2">
        <v>411</v>
      </c>
      <c r="AC163" s="2">
        <v>412</v>
      </c>
      <c r="AD163" s="2">
        <v>413</v>
      </c>
      <c r="AE163" s="2">
        <v>414</v>
      </c>
      <c r="AF163" s="2">
        <v>416</v>
      </c>
      <c r="AG163" s="2">
        <v>422</v>
      </c>
      <c r="AH163" s="2">
        <v>422</v>
      </c>
      <c r="AI163" s="2">
        <v>422</v>
      </c>
      <c r="AJ163" s="2">
        <v>418</v>
      </c>
      <c r="AK163" s="2">
        <v>419</v>
      </c>
      <c r="AL163" s="2">
        <v>418</v>
      </c>
      <c r="AM163" s="2">
        <v>420</v>
      </c>
      <c r="AN163" s="2">
        <v>422</v>
      </c>
      <c r="AO163" s="2">
        <v>419</v>
      </c>
      <c r="AP163" s="2">
        <v>420</v>
      </c>
      <c r="AQ163" s="2">
        <v>420</v>
      </c>
      <c r="AR163" s="2">
        <v>427</v>
      </c>
      <c r="AS163" s="2">
        <v>420</v>
      </c>
      <c r="AT163" s="2">
        <v>430</v>
      </c>
      <c r="AU163" s="2">
        <v>429</v>
      </c>
      <c r="AV163" s="2">
        <v>427</v>
      </c>
      <c r="AW163" s="2">
        <v>415</v>
      </c>
      <c r="AX163" s="2">
        <v>419</v>
      </c>
      <c r="AY163" s="2">
        <v>420</v>
      </c>
      <c r="AZ163" s="2">
        <v>422</v>
      </c>
      <c r="BA163" s="25">
        <v>411</v>
      </c>
      <c r="BB163" s="25">
        <v>410</v>
      </c>
      <c r="BC163" s="25">
        <v>410</v>
      </c>
      <c r="BD163" s="25">
        <v>409</v>
      </c>
      <c r="BE163">
        <v>404</v>
      </c>
      <c r="BF163">
        <v>404</v>
      </c>
      <c r="BG163">
        <v>401</v>
      </c>
      <c r="BH163">
        <v>401</v>
      </c>
      <c r="BI163">
        <v>403</v>
      </c>
      <c r="BJ163">
        <v>403</v>
      </c>
      <c r="BK163">
        <v>408</v>
      </c>
      <c r="BL163">
        <v>408</v>
      </c>
      <c r="BM163" s="21"/>
    </row>
    <row r="164" spans="1:73" x14ac:dyDescent="0.2">
      <c r="A164">
        <v>92</v>
      </c>
      <c r="B164">
        <v>3</v>
      </c>
      <c r="C164" s="1">
        <v>921</v>
      </c>
      <c r="D164" t="s">
        <v>54</v>
      </c>
      <c r="E164" s="2">
        <f t="shared" si="34"/>
        <v>106.25</v>
      </c>
      <c r="F164" s="2">
        <f t="shared" si="35"/>
        <v>109.5</v>
      </c>
      <c r="G164" s="2">
        <f t="shared" si="24"/>
        <v>112.75</v>
      </c>
      <c r="H164" s="2">
        <f t="shared" si="25"/>
        <v>113.25</v>
      </c>
      <c r="I164" s="2">
        <f t="shared" si="26"/>
        <v>110.75</v>
      </c>
      <c r="J164" s="2">
        <f t="shared" si="27"/>
        <v>110.5</v>
      </c>
      <c r="K164" s="2">
        <f t="shared" si="28"/>
        <v>112</v>
      </c>
      <c r="L164" s="2">
        <f t="shared" si="29"/>
        <v>110.75</v>
      </c>
      <c r="M164" s="2">
        <f t="shared" si="30"/>
        <v>114.5</v>
      </c>
      <c r="N164" s="2">
        <f t="shared" si="31"/>
        <v>110.5</v>
      </c>
      <c r="O164" s="2">
        <f t="shared" si="32"/>
        <v>110.75</v>
      </c>
      <c r="P164" s="2">
        <f t="shared" si="33"/>
        <v>114.5</v>
      </c>
      <c r="Q164" s="2">
        <v>104</v>
      </c>
      <c r="R164" s="2">
        <v>107</v>
      </c>
      <c r="S164" s="2">
        <v>107</v>
      </c>
      <c r="T164" s="2">
        <v>107</v>
      </c>
      <c r="U164" s="2">
        <v>107</v>
      </c>
      <c r="V164" s="2">
        <v>110</v>
      </c>
      <c r="W164" s="2">
        <v>110</v>
      </c>
      <c r="X164" s="2">
        <v>111</v>
      </c>
      <c r="Y164" s="2">
        <v>113</v>
      </c>
      <c r="Z164" s="2">
        <v>112</v>
      </c>
      <c r="AA164" s="2">
        <v>113</v>
      </c>
      <c r="AB164" s="2">
        <v>113</v>
      </c>
      <c r="AC164" s="2">
        <v>113</v>
      </c>
      <c r="AD164" s="2">
        <v>113</v>
      </c>
      <c r="AE164" s="2">
        <v>113</v>
      </c>
      <c r="AF164" s="2">
        <v>114</v>
      </c>
      <c r="AG164" s="2">
        <v>111</v>
      </c>
      <c r="AH164" s="2">
        <v>111</v>
      </c>
      <c r="AI164" s="2">
        <v>111</v>
      </c>
      <c r="AJ164" s="2">
        <v>110</v>
      </c>
      <c r="AK164" s="2">
        <v>110</v>
      </c>
      <c r="AL164" s="2">
        <v>110</v>
      </c>
      <c r="AM164" s="2">
        <v>110</v>
      </c>
      <c r="AN164" s="2">
        <v>112</v>
      </c>
      <c r="AO164" s="2">
        <v>111</v>
      </c>
      <c r="AP164" s="2">
        <v>112</v>
      </c>
      <c r="AQ164" s="2">
        <v>112</v>
      </c>
      <c r="AR164" s="2">
        <v>113</v>
      </c>
      <c r="AS164" s="2">
        <v>111</v>
      </c>
      <c r="AT164" s="2">
        <v>111</v>
      </c>
      <c r="AU164" s="2">
        <v>110</v>
      </c>
      <c r="AV164" s="2">
        <v>111</v>
      </c>
      <c r="AW164" s="2">
        <v>111</v>
      </c>
      <c r="AX164" s="2">
        <v>115</v>
      </c>
      <c r="AY164" s="2">
        <v>115</v>
      </c>
      <c r="AZ164" s="2">
        <v>117</v>
      </c>
      <c r="BA164" s="25">
        <v>111</v>
      </c>
      <c r="BB164" s="25">
        <v>111</v>
      </c>
      <c r="BC164" s="25">
        <v>110</v>
      </c>
      <c r="BD164" s="25">
        <v>110</v>
      </c>
      <c r="BE164">
        <v>111</v>
      </c>
      <c r="BF164">
        <v>110</v>
      </c>
      <c r="BG164">
        <v>111</v>
      </c>
      <c r="BH164">
        <v>111</v>
      </c>
      <c r="BI164">
        <v>113</v>
      </c>
      <c r="BJ164">
        <v>114</v>
      </c>
      <c r="BK164">
        <v>115</v>
      </c>
      <c r="BL164">
        <v>116</v>
      </c>
      <c r="BM164" s="21"/>
    </row>
    <row r="165" spans="1:73" x14ac:dyDescent="0.2">
      <c r="A165">
        <v>92</v>
      </c>
      <c r="B165">
        <v>3</v>
      </c>
      <c r="C165" s="1">
        <v>922</v>
      </c>
      <c r="D165" t="s">
        <v>55</v>
      </c>
      <c r="E165" s="2">
        <f t="shared" si="34"/>
        <v>89</v>
      </c>
      <c r="F165" s="2">
        <f t="shared" si="35"/>
        <v>88.5</v>
      </c>
      <c r="G165" s="2">
        <f t="shared" si="24"/>
        <v>91.5</v>
      </c>
      <c r="H165" s="2">
        <f t="shared" si="25"/>
        <v>93</v>
      </c>
      <c r="I165" s="2">
        <f t="shared" si="26"/>
        <v>95</v>
      </c>
      <c r="J165" s="2">
        <f t="shared" si="27"/>
        <v>95.75</v>
      </c>
      <c r="K165" s="2">
        <f t="shared" si="28"/>
        <v>96.75</v>
      </c>
      <c r="L165" s="2">
        <f t="shared" si="29"/>
        <v>106.25</v>
      </c>
      <c r="M165" s="2">
        <f t="shared" si="30"/>
        <v>98</v>
      </c>
      <c r="N165" s="2">
        <f t="shared" si="31"/>
        <v>100.5</v>
      </c>
      <c r="O165" s="2">
        <f t="shared" si="32"/>
        <v>99.5</v>
      </c>
      <c r="P165" s="2">
        <f t="shared" si="33"/>
        <v>100.5</v>
      </c>
      <c r="Q165" s="2">
        <v>96</v>
      </c>
      <c r="R165" s="2">
        <v>87</v>
      </c>
      <c r="S165" s="2">
        <v>87</v>
      </c>
      <c r="T165" s="2">
        <v>86</v>
      </c>
      <c r="U165" s="2">
        <v>86</v>
      </c>
      <c r="V165" s="2">
        <v>86</v>
      </c>
      <c r="W165" s="2">
        <v>86</v>
      </c>
      <c r="X165" s="2">
        <v>96</v>
      </c>
      <c r="Y165" s="2">
        <v>92</v>
      </c>
      <c r="Z165" s="2">
        <v>92</v>
      </c>
      <c r="AA165" s="2">
        <v>91</v>
      </c>
      <c r="AB165" s="2">
        <v>91</v>
      </c>
      <c r="AC165" s="2">
        <v>93</v>
      </c>
      <c r="AD165" s="2">
        <v>93</v>
      </c>
      <c r="AE165" s="2">
        <v>93</v>
      </c>
      <c r="AF165" s="2">
        <v>93</v>
      </c>
      <c r="AG165" s="2">
        <v>95</v>
      </c>
      <c r="AH165" s="2">
        <v>95</v>
      </c>
      <c r="AI165" s="2">
        <v>95</v>
      </c>
      <c r="AJ165" s="2">
        <v>95</v>
      </c>
      <c r="AK165" s="2">
        <v>96</v>
      </c>
      <c r="AL165" s="2">
        <v>96</v>
      </c>
      <c r="AM165" s="2">
        <v>96</v>
      </c>
      <c r="AN165" s="2">
        <v>95</v>
      </c>
      <c r="AO165" s="2">
        <v>96</v>
      </c>
      <c r="AP165" s="2">
        <v>96</v>
      </c>
      <c r="AQ165" s="2">
        <v>97</v>
      </c>
      <c r="AR165" s="2">
        <v>98</v>
      </c>
      <c r="AS165" s="2">
        <v>98</v>
      </c>
      <c r="AT165" s="2">
        <v>110</v>
      </c>
      <c r="AU165" s="2">
        <v>109</v>
      </c>
      <c r="AV165" s="2">
        <v>108</v>
      </c>
      <c r="AW165" s="2">
        <v>98</v>
      </c>
      <c r="AX165" s="2">
        <v>98</v>
      </c>
      <c r="AY165" s="2">
        <v>98</v>
      </c>
      <c r="AZ165" s="2">
        <v>98</v>
      </c>
      <c r="BA165" s="25">
        <v>100</v>
      </c>
      <c r="BB165" s="25">
        <v>100</v>
      </c>
      <c r="BC165" s="25">
        <v>101</v>
      </c>
      <c r="BD165" s="25">
        <v>101</v>
      </c>
      <c r="BE165">
        <v>100</v>
      </c>
      <c r="BF165">
        <v>100</v>
      </c>
      <c r="BG165">
        <v>99</v>
      </c>
      <c r="BH165">
        <v>99</v>
      </c>
      <c r="BI165">
        <v>99</v>
      </c>
      <c r="BJ165">
        <v>99</v>
      </c>
      <c r="BK165">
        <v>102</v>
      </c>
      <c r="BL165">
        <v>102</v>
      </c>
      <c r="BM165" s="21"/>
    </row>
    <row r="166" spans="1:73" x14ac:dyDescent="0.2">
      <c r="A166">
        <v>92</v>
      </c>
      <c r="B166">
        <v>3</v>
      </c>
      <c r="C166" s="1">
        <v>923</v>
      </c>
      <c r="D166" t="s">
        <v>56</v>
      </c>
      <c r="E166" s="2">
        <f t="shared" si="34"/>
        <v>39.25</v>
      </c>
      <c r="F166" s="2">
        <f t="shared" si="35"/>
        <v>45</v>
      </c>
      <c r="G166" s="2">
        <f t="shared" si="24"/>
        <v>45</v>
      </c>
      <c r="H166" s="2">
        <f t="shared" si="25"/>
        <v>45.5</v>
      </c>
      <c r="I166" s="2">
        <f t="shared" si="26"/>
        <v>45.75</v>
      </c>
      <c r="J166" s="2">
        <f t="shared" si="27"/>
        <v>44</v>
      </c>
      <c r="K166" s="2">
        <f t="shared" si="28"/>
        <v>44</v>
      </c>
      <c r="L166" s="2">
        <f t="shared" si="29"/>
        <v>43.5</v>
      </c>
      <c r="M166" s="2">
        <f t="shared" si="30"/>
        <v>46.5</v>
      </c>
      <c r="N166" s="2">
        <f t="shared" si="31"/>
        <v>42</v>
      </c>
      <c r="O166" s="2">
        <f t="shared" si="32"/>
        <v>42</v>
      </c>
      <c r="P166" s="2">
        <f t="shared" si="33"/>
        <v>41.25</v>
      </c>
      <c r="Q166" s="2">
        <v>38</v>
      </c>
      <c r="R166" s="2">
        <v>39</v>
      </c>
      <c r="S166" s="2">
        <v>41</v>
      </c>
      <c r="T166" s="2">
        <v>39</v>
      </c>
      <c r="U166" s="2">
        <v>45</v>
      </c>
      <c r="V166" s="2">
        <v>45</v>
      </c>
      <c r="W166" s="2">
        <v>45</v>
      </c>
      <c r="X166" s="2">
        <v>45</v>
      </c>
      <c r="Y166" s="2">
        <v>45</v>
      </c>
      <c r="Z166" s="2">
        <v>45</v>
      </c>
      <c r="AA166" s="2">
        <v>45</v>
      </c>
      <c r="AB166" s="2">
        <v>45</v>
      </c>
      <c r="AC166" s="2">
        <v>45</v>
      </c>
      <c r="AD166" s="2">
        <v>45</v>
      </c>
      <c r="AE166" s="2">
        <v>46</v>
      </c>
      <c r="AF166" s="2">
        <v>46</v>
      </c>
      <c r="AG166" s="2">
        <v>46</v>
      </c>
      <c r="AH166" s="2">
        <v>46</v>
      </c>
      <c r="AI166" s="2">
        <v>46</v>
      </c>
      <c r="AJ166" s="2">
        <v>45</v>
      </c>
      <c r="AK166" s="2">
        <v>44</v>
      </c>
      <c r="AL166" s="2">
        <v>44</v>
      </c>
      <c r="AM166" s="2">
        <v>44</v>
      </c>
      <c r="AN166" s="2">
        <v>44</v>
      </c>
      <c r="AO166" s="2">
        <v>43</v>
      </c>
      <c r="AP166" s="2">
        <v>43</v>
      </c>
      <c r="AQ166" s="2">
        <v>43</v>
      </c>
      <c r="AR166" s="2">
        <v>47</v>
      </c>
      <c r="AS166" s="2">
        <v>43</v>
      </c>
      <c r="AT166" s="2">
        <v>43</v>
      </c>
      <c r="AU166" s="2">
        <v>44</v>
      </c>
      <c r="AV166" s="2">
        <v>44</v>
      </c>
      <c r="AW166" s="2">
        <v>46</v>
      </c>
      <c r="AX166" s="2">
        <v>46</v>
      </c>
      <c r="AY166" s="2">
        <v>47</v>
      </c>
      <c r="AZ166" s="2">
        <v>47</v>
      </c>
      <c r="BA166" s="25">
        <v>42</v>
      </c>
      <c r="BB166" s="25">
        <v>42</v>
      </c>
      <c r="BC166" s="25">
        <v>42</v>
      </c>
      <c r="BD166" s="25">
        <v>42</v>
      </c>
      <c r="BE166">
        <v>42</v>
      </c>
      <c r="BF166">
        <v>42</v>
      </c>
      <c r="BG166">
        <v>42</v>
      </c>
      <c r="BH166">
        <v>42</v>
      </c>
      <c r="BI166">
        <v>42</v>
      </c>
      <c r="BJ166">
        <v>41</v>
      </c>
      <c r="BK166">
        <v>41</v>
      </c>
      <c r="BL166">
        <v>41</v>
      </c>
      <c r="BM166" s="21"/>
    </row>
    <row r="167" spans="1:73" x14ac:dyDescent="0.2">
      <c r="A167">
        <v>92</v>
      </c>
      <c r="B167">
        <v>3</v>
      </c>
      <c r="C167" s="1">
        <v>924</v>
      </c>
      <c r="D167" t="s">
        <v>57</v>
      </c>
      <c r="E167" s="2">
        <f t="shared" si="34"/>
        <v>41.5</v>
      </c>
      <c r="F167" s="2">
        <f t="shared" si="35"/>
        <v>42</v>
      </c>
      <c r="G167" s="2">
        <f t="shared" si="24"/>
        <v>40.5</v>
      </c>
      <c r="H167" s="2">
        <f t="shared" si="25"/>
        <v>41.25</v>
      </c>
      <c r="I167" s="2">
        <f t="shared" si="26"/>
        <v>40.75</v>
      </c>
      <c r="J167" s="2">
        <f t="shared" si="27"/>
        <v>40</v>
      </c>
      <c r="K167" s="2">
        <f t="shared" si="28"/>
        <v>39.25</v>
      </c>
      <c r="L167" s="2">
        <f t="shared" si="29"/>
        <v>38.75</v>
      </c>
      <c r="M167" s="2">
        <f t="shared" si="30"/>
        <v>40</v>
      </c>
      <c r="N167" s="2">
        <f t="shared" si="31"/>
        <v>37</v>
      </c>
      <c r="O167" s="2">
        <f t="shared" si="32"/>
        <v>35.25</v>
      </c>
      <c r="P167" s="2">
        <f t="shared" si="33"/>
        <v>35</v>
      </c>
      <c r="Q167" s="2">
        <v>41</v>
      </c>
      <c r="R167" s="2">
        <v>41</v>
      </c>
      <c r="S167" s="2">
        <v>42</v>
      </c>
      <c r="T167" s="2">
        <v>42</v>
      </c>
      <c r="U167" s="2">
        <v>42</v>
      </c>
      <c r="V167" s="2">
        <v>42</v>
      </c>
      <c r="W167" s="2">
        <v>42</v>
      </c>
      <c r="X167" s="2">
        <v>42</v>
      </c>
      <c r="Y167" s="2">
        <v>41</v>
      </c>
      <c r="Z167" s="2">
        <v>40</v>
      </c>
      <c r="AA167" s="2">
        <v>40</v>
      </c>
      <c r="AB167" s="2">
        <v>41</v>
      </c>
      <c r="AC167" s="2">
        <v>41</v>
      </c>
      <c r="AD167" s="2">
        <v>41</v>
      </c>
      <c r="AE167" s="2">
        <v>42</v>
      </c>
      <c r="AF167" s="2">
        <v>41</v>
      </c>
      <c r="AG167" s="2">
        <v>41</v>
      </c>
      <c r="AH167" s="2">
        <v>41</v>
      </c>
      <c r="AI167" s="2">
        <v>41</v>
      </c>
      <c r="AJ167" s="2">
        <v>40</v>
      </c>
      <c r="AK167" s="2">
        <v>40</v>
      </c>
      <c r="AL167" s="2">
        <v>40</v>
      </c>
      <c r="AM167" s="2">
        <v>40</v>
      </c>
      <c r="AN167" s="2">
        <v>40</v>
      </c>
      <c r="AO167" s="2">
        <v>39</v>
      </c>
      <c r="AP167" s="2">
        <v>39</v>
      </c>
      <c r="AQ167" s="2">
        <v>39</v>
      </c>
      <c r="AR167" s="2">
        <v>40</v>
      </c>
      <c r="AS167" s="2">
        <v>40</v>
      </c>
      <c r="AT167" s="2">
        <v>38</v>
      </c>
      <c r="AU167" s="2">
        <v>38</v>
      </c>
      <c r="AV167" s="2">
        <v>39</v>
      </c>
      <c r="AW167" s="2">
        <v>40</v>
      </c>
      <c r="AX167" s="2">
        <v>40</v>
      </c>
      <c r="AY167" s="2">
        <v>40</v>
      </c>
      <c r="AZ167" s="2">
        <v>40</v>
      </c>
      <c r="BA167" s="25">
        <v>38</v>
      </c>
      <c r="BB167" s="25">
        <v>37</v>
      </c>
      <c r="BC167" s="25">
        <v>37</v>
      </c>
      <c r="BD167" s="25">
        <v>36</v>
      </c>
      <c r="BE167">
        <v>35</v>
      </c>
      <c r="BF167">
        <v>36</v>
      </c>
      <c r="BG167">
        <v>35</v>
      </c>
      <c r="BH167">
        <v>35</v>
      </c>
      <c r="BI167">
        <v>35</v>
      </c>
      <c r="BJ167">
        <v>35</v>
      </c>
      <c r="BK167">
        <v>35</v>
      </c>
      <c r="BL167">
        <v>35</v>
      </c>
      <c r="BM167" s="21"/>
    </row>
    <row r="168" spans="1:73" x14ac:dyDescent="0.2">
      <c r="A168">
        <v>92</v>
      </c>
      <c r="B168">
        <v>3</v>
      </c>
      <c r="C168" s="1">
        <v>925</v>
      </c>
      <c r="D168" t="s">
        <v>58</v>
      </c>
      <c r="E168" s="2">
        <f t="shared" si="34"/>
        <v>20</v>
      </c>
      <c r="F168" s="2">
        <f t="shared" si="35"/>
        <v>21</v>
      </c>
      <c r="G168" s="2">
        <f t="shared" si="24"/>
        <v>20</v>
      </c>
      <c r="H168" s="2">
        <f t="shared" si="25"/>
        <v>20</v>
      </c>
      <c r="I168" s="2">
        <f t="shared" si="26"/>
        <v>19.75</v>
      </c>
      <c r="J168" s="2">
        <f t="shared" si="27"/>
        <v>19</v>
      </c>
      <c r="K168" s="2">
        <f t="shared" si="28"/>
        <v>19</v>
      </c>
      <c r="L168" s="2">
        <f t="shared" si="29"/>
        <v>18</v>
      </c>
      <c r="M168" s="2">
        <f t="shared" si="30"/>
        <v>18</v>
      </c>
      <c r="N168" s="2">
        <f t="shared" si="31"/>
        <v>17.75</v>
      </c>
      <c r="O168" s="2">
        <f t="shared" si="32"/>
        <v>17</v>
      </c>
      <c r="P168" s="2">
        <f t="shared" si="33"/>
        <v>17</v>
      </c>
      <c r="Q168" s="2">
        <v>20</v>
      </c>
      <c r="R168" s="2">
        <v>20</v>
      </c>
      <c r="S168" s="2">
        <v>20</v>
      </c>
      <c r="T168" s="2">
        <v>20</v>
      </c>
      <c r="U168" s="2">
        <v>21</v>
      </c>
      <c r="V168" s="2">
        <v>21</v>
      </c>
      <c r="W168" s="2">
        <v>21</v>
      </c>
      <c r="X168" s="2">
        <v>21</v>
      </c>
      <c r="Y168" s="2">
        <v>20</v>
      </c>
      <c r="Z168" s="2">
        <v>20</v>
      </c>
      <c r="AA168" s="2">
        <v>20</v>
      </c>
      <c r="AB168" s="2">
        <v>20</v>
      </c>
      <c r="AC168" s="2">
        <v>20</v>
      </c>
      <c r="AD168" s="2">
        <v>20</v>
      </c>
      <c r="AE168" s="2">
        <v>20</v>
      </c>
      <c r="AF168" s="2">
        <v>20</v>
      </c>
      <c r="AG168" s="2">
        <v>20</v>
      </c>
      <c r="AH168" s="2">
        <v>20</v>
      </c>
      <c r="AI168" s="2">
        <v>20</v>
      </c>
      <c r="AJ168" s="2">
        <v>19</v>
      </c>
      <c r="AK168" s="2">
        <v>19</v>
      </c>
      <c r="AL168" s="2">
        <v>19</v>
      </c>
      <c r="AM168" s="2">
        <v>19</v>
      </c>
      <c r="AN168" s="2">
        <v>19</v>
      </c>
      <c r="AO168" s="2">
        <v>19</v>
      </c>
      <c r="AP168" s="2">
        <v>19</v>
      </c>
      <c r="AQ168" s="2">
        <v>19</v>
      </c>
      <c r="AR168" s="2">
        <v>19</v>
      </c>
      <c r="AS168" s="2">
        <v>18</v>
      </c>
      <c r="AT168" s="2">
        <v>18</v>
      </c>
      <c r="AU168" s="2">
        <v>18</v>
      </c>
      <c r="AV168" s="2">
        <v>18</v>
      </c>
      <c r="AW168" s="2">
        <v>18</v>
      </c>
      <c r="AX168" s="2">
        <v>18</v>
      </c>
      <c r="AY168" s="2">
        <v>18</v>
      </c>
      <c r="AZ168" s="2">
        <v>18</v>
      </c>
      <c r="BA168" s="25">
        <v>18</v>
      </c>
      <c r="BB168" s="25">
        <v>18</v>
      </c>
      <c r="BC168" s="25">
        <v>18</v>
      </c>
      <c r="BD168" s="25">
        <v>17</v>
      </c>
      <c r="BE168">
        <v>17</v>
      </c>
      <c r="BF168">
        <v>17</v>
      </c>
      <c r="BG168">
        <v>17</v>
      </c>
      <c r="BH168">
        <v>17</v>
      </c>
      <c r="BI168">
        <v>17</v>
      </c>
      <c r="BJ168">
        <v>17</v>
      </c>
      <c r="BK168">
        <v>17</v>
      </c>
      <c r="BL168">
        <v>17</v>
      </c>
      <c r="BM168" s="21"/>
    </row>
    <row r="169" spans="1:73" x14ac:dyDescent="0.2">
      <c r="A169">
        <v>92</v>
      </c>
      <c r="B169">
        <v>3</v>
      </c>
      <c r="C169" s="1">
        <v>926</v>
      </c>
      <c r="D169" t="s">
        <v>59</v>
      </c>
      <c r="E169" s="2">
        <f t="shared" si="34"/>
        <v>95</v>
      </c>
      <c r="F169" s="2">
        <f t="shared" si="35"/>
        <v>93.25</v>
      </c>
      <c r="G169" s="2">
        <f t="shared" si="24"/>
        <v>93</v>
      </c>
      <c r="H169" s="2">
        <f t="shared" si="25"/>
        <v>91.75</v>
      </c>
      <c r="I169" s="2">
        <f t="shared" si="26"/>
        <v>100</v>
      </c>
      <c r="J169" s="2">
        <f t="shared" si="27"/>
        <v>101</v>
      </c>
      <c r="K169" s="2">
        <f t="shared" si="28"/>
        <v>100.5</v>
      </c>
      <c r="L169" s="2">
        <f t="shared" si="29"/>
        <v>99.25</v>
      </c>
      <c r="M169" s="2">
        <f t="shared" si="30"/>
        <v>92</v>
      </c>
      <c r="N169" s="2">
        <f t="shared" si="31"/>
        <v>93.25</v>
      </c>
      <c r="O169" s="2">
        <f t="shared" si="32"/>
        <v>89</v>
      </c>
      <c r="P169" s="2">
        <f t="shared" si="33"/>
        <v>87.75</v>
      </c>
      <c r="Q169" s="2">
        <v>95</v>
      </c>
      <c r="R169" s="2">
        <v>95</v>
      </c>
      <c r="S169" s="2">
        <v>95</v>
      </c>
      <c r="T169" s="2">
        <v>95</v>
      </c>
      <c r="U169" s="2">
        <v>94</v>
      </c>
      <c r="V169" s="2">
        <v>93</v>
      </c>
      <c r="W169" s="2">
        <v>93</v>
      </c>
      <c r="X169" s="2">
        <v>93</v>
      </c>
      <c r="Y169" s="2">
        <v>94</v>
      </c>
      <c r="Z169" s="2">
        <v>93</v>
      </c>
      <c r="AA169" s="2">
        <v>93</v>
      </c>
      <c r="AB169" s="2">
        <v>92</v>
      </c>
      <c r="AC169" s="2">
        <v>91</v>
      </c>
      <c r="AD169" s="2">
        <v>92</v>
      </c>
      <c r="AE169" s="2">
        <v>91</v>
      </c>
      <c r="AF169" s="2">
        <v>93</v>
      </c>
      <c r="AG169" s="2">
        <v>100</v>
      </c>
      <c r="AH169" s="2">
        <v>100</v>
      </c>
      <c r="AI169" s="2">
        <v>100</v>
      </c>
      <c r="AJ169" s="2">
        <v>100</v>
      </c>
      <c r="AK169" s="2">
        <v>101</v>
      </c>
      <c r="AL169" s="2">
        <v>100</v>
      </c>
      <c r="AM169" s="2">
        <v>101</v>
      </c>
      <c r="AN169" s="2">
        <v>102</v>
      </c>
      <c r="AO169" s="2">
        <v>101</v>
      </c>
      <c r="AP169" s="2">
        <v>101</v>
      </c>
      <c r="AQ169" s="2">
        <v>100</v>
      </c>
      <c r="AR169" s="2">
        <v>100</v>
      </c>
      <c r="AS169" s="2">
        <v>100</v>
      </c>
      <c r="AT169" s="2">
        <v>100</v>
      </c>
      <c r="AU169" s="2">
        <v>100</v>
      </c>
      <c r="AV169" s="2">
        <v>97</v>
      </c>
      <c r="AW169" s="2">
        <v>92</v>
      </c>
      <c r="AX169" s="2">
        <v>92</v>
      </c>
      <c r="AY169" s="2">
        <v>92</v>
      </c>
      <c r="AZ169" s="2">
        <v>92</v>
      </c>
      <c r="BA169" s="25">
        <v>93</v>
      </c>
      <c r="BB169" s="25">
        <v>93</v>
      </c>
      <c r="BC169" s="25">
        <v>93</v>
      </c>
      <c r="BD169" s="25">
        <v>94</v>
      </c>
      <c r="BE169">
        <v>90</v>
      </c>
      <c r="BF169">
        <v>90</v>
      </c>
      <c r="BG169">
        <v>88</v>
      </c>
      <c r="BH169">
        <v>88</v>
      </c>
      <c r="BI169">
        <v>88</v>
      </c>
      <c r="BJ169">
        <v>88</v>
      </c>
      <c r="BK169">
        <v>88</v>
      </c>
      <c r="BL169">
        <v>87</v>
      </c>
      <c r="BM169" s="21"/>
    </row>
    <row r="170" spans="1:73" x14ac:dyDescent="0.2">
      <c r="A170">
        <v>92</v>
      </c>
      <c r="B170">
        <v>3</v>
      </c>
      <c r="C170" s="1">
        <v>928</v>
      </c>
      <c r="D170" t="s">
        <v>60</v>
      </c>
      <c r="E170" s="2">
        <f t="shared" si="34"/>
        <v>8</v>
      </c>
      <c r="F170" s="2"/>
      <c r="G170" s="2">
        <f t="shared" si="24"/>
        <v>8</v>
      </c>
      <c r="H170" s="2">
        <f t="shared" si="25"/>
        <v>8</v>
      </c>
      <c r="I170" s="2">
        <f t="shared" si="26"/>
        <v>8</v>
      </c>
      <c r="J170" s="2">
        <f t="shared" si="27"/>
        <v>8.5</v>
      </c>
      <c r="K170" s="2">
        <f t="shared" si="28"/>
        <v>9</v>
      </c>
      <c r="L170" s="2">
        <f t="shared" si="29"/>
        <v>9</v>
      </c>
      <c r="M170" s="2">
        <f t="shared" si="30"/>
        <v>9</v>
      </c>
      <c r="N170" s="2">
        <f t="shared" si="31"/>
        <v>9</v>
      </c>
      <c r="O170" s="2">
        <f t="shared" si="32"/>
        <v>9</v>
      </c>
      <c r="P170" s="2">
        <f t="shared" si="33"/>
        <v>9.5</v>
      </c>
      <c r="Q170" s="2">
        <v>8</v>
      </c>
      <c r="R170" s="2">
        <v>8</v>
      </c>
      <c r="S170" s="2">
        <v>8</v>
      </c>
      <c r="T170" s="2"/>
      <c r="U170" s="2"/>
      <c r="V170" s="2"/>
      <c r="W170" s="2"/>
      <c r="X170" s="2"/>
      <c r="Y170" s="2"/>
      <c r="Z170" s="2"/>
      <c r="AA170" s="2"/>
      <c r="AB170" s="2">
        <v>8</v>
      </c>
      <c r="AC170" s="2">
        <v>8</v>
      </c>
      <c r="AD170" s="2">
        <v>8</v>
      </c>
      <c r="AE170" s="2"/>
      <c r="AF170" s="2">
        <v>8</v>
      </c>
      <c r="AG170" s="2">
        <v>8</v>
      </c>
      <c r="AH170" s="2">
        <v>8</v>
      </c>
      <c r="AI170" s="2">
        <v>8</v>
      </c>
      <c r="AJ170" s="2">
        <v>8</v>
      </c>
      <c r="AK170" s="2">
        <v>8</v>
      </c>
      <c r="AL170" s="2">
        <v>8</v>
      </c>
      <c r="AM170" s="2">
        <v>9</v>
      </c>
      <c r="AN170" s="2">
        <v>9</v>
      </c>
      <c r="AO170" s="2">
        <v>9</v>
      </c>
      <c r="AP170" s="2">
        <v>9</v>
      </c>
      <c r="AQ170" s="2">
        <v>9</v>
      </c>
      <c r="AR170" s="2">
        <v>9</v>
      </c>
      <c r="AS170" s="2">
        <v>9</v>
      </c>
      <c r="AT170" s="2">
        <v>9</v>
      </c>
      <c r="AU170" s="2">
        <v>9</v>
      </c>
      <c r="AV170" s="2">
        <v>9</v>
      </c>
      <c r="AW170" s="2">
        <v>9</v>
      </c>
      <c r="AX170" s="2">
        <v>9</v>
      </c>
      <c r="AY170" s="2">
        <v>9</v>
      </c>
      <c r="AZ170" s="2">
        <v>9</v>
      </c>
      <c r="BA170" s="25">
        <v>9</v>
      </c>
      <c r="BB170" s="25">
        <v>9</v>
      </c>
      <c r="BC170" s="25">
        <v>9</v>
      </c>
      <c r="BD170" s="25">
        <v>9</v>
      </c>
      <c r="BE170">
        <v>9</v>
      </c>
      <c r="BF170">
        <v>9</v>
      </c>
      <c r="BG170">
        <v>9</v>
      </c>
      <c r="BH170">
        <v>9</v>
      </c>
      <c r="BI170">
        <v>9</v>
      </c>
      <c r="BJ170">
        <v>9</v>
      </c>
      <c r="BK170">
        <v>10</v>
      </c>
      <c r="BL170">
        <v>10</v>
      </c>
      <c r="BM170" s="21"/>
    </row>
    <row r="171" spans="1:73" x14ac:dyDescent="0.2">
      <c r="A171">
        <v>99</v>
      </c>
      <c r="B171">
        <v>2</v>
      </c>
      <c r="C171" s="1">
        <v>99</v>
      </c>
      <c r="D171" s="3" t="s">
        <v>53</v>
      </c>
      <c r="E171" s="2">
        <f t="shared" si="34"/>
        <v>432</v>
      </c>
      <c r="F171" s="2">
        <f t="shared" si="35"/>
        <v>616</v>
      </c>
      <c r="G171" s="2">
        <f t="shared" si="24"/>
        <v>343.75</v>
      </c>
      <c r="H171" s="2">
        <f t="shared" si="25"/>
        <v>205.25</v>
      </c>
      <c r="I171" s="2">
        <f t="shared" si="26"/>
        <v>199.5</v>
      </c>
      <c r="J171" s="2">
        <f t="shared" si="27"/>
        <v>184.75</v>
      </c>
      <c r="K171" s="2">
        <f t="shared" si="28"/>
        <v>129.5</v>
      </c>
      <c r="L171" s="2">
        <f t="shared" si="29"/>
        <v>153.5</v>
      </c>
      <c r="M171" s="2">
        <f t="shared" si="30"/>
        <v>181.5</v>
      </c>
      <c r="N171" s="2">
        <f t="shared" si="31"/>
        <v>159.75</v>
      </c>
      <c r="O171" s="2">
        <f t="shared" si="32"/>
        <v>200.75</v>
      </c>
      <c r="P171" s="2">
        <f t="shared" si="33"/>
        <v>274.75</v>
      </c>
      <c r="Q171" s="2">
        <v>394</v>
      </c>
      <c r="R171" s="2">
        <v>517</v>
      </c>
      <c r="S171" s="2">
        <v>441</v>
      </c>
      <c r="T171" s="2">
        <v>376</v>
      </c>
      <c r="U171" s="2">
        <v>406</v>
      </c>
      <c r="V171" s="2">
        <v>558</v>
      </c>
      <c r="W171" s="2">
        <v>756</v>
      </c>
      <c r="X171" s="2">
        <v>744</v>
      </c>
      <c r="Y171" s="2">
        <v>382</v>
      </c>
      <c r="Z171" s="2">
        <v>447</v>
      </c>
      <c r="AA171" s="2">
        <v>290</v>
      </c>
      <c r="AB171" s="2">
        <v>256</v>
      </c>
      <c r="AC171" s="2">
        <v>200</v>
      </c>
      <c r="AD171" s="2">
        <v>269</v>
      </c>
      <c r="AE171" s="2">
        <v>236</v>
      </c>
      <c r="AF171" s="2">
        <v>116</v>
      </c>
      <c r="AG171" s="2">
        <v>210</v>
      </c>
      <c r="AH171" s="2">
        <v>251</v>
      </c>
      <c r="AI171" s="2">
        <v>180</v>
      </c>
      <c r="AJ171" s="2">
        <v>157</v>
      </c>
      <c r="AK171" s="2">
        <v>178</v>
      </c>
      <c r="AL171" s="2">
        <v>190</v>
      </c>
      <c r="AM171" s="2">
        <v>244</v>
      </c>
      <c r="AN171" s="2">
        <v>127</v>
      </c>
      <c r="AO171" s="2">
        <v>159</v>
      </c>
      <c r="AP171" s="2">
        <v>89</v>
      </c>
      <c r="AQ171" s="2">
        <v>148</v>
      </c>
      <c r="AR171" s="2">
        <v>122</v>
      </c>
      <c r="AS171" s="2">
        <v>87</v>
      </c>
      <c r="AT171" s="2">
        <v>157</v>
      </c>
      <c r="AU171" s="2">
        <v>211</v>
      </c>
      <c r="AV171" s="2">
        <v>159</v>
      </c>
      <c r="AW171" s="2">
        <v>211</v>
      </c>
      <c r="AX171" s="2">
        <v>178</v>
      </c>
      <c r="AY171" s="2">
        <v>176</v>
      </c>
      <c r="AZ171" s="2">
        <v>161</v>
      </c>
      <c r="BA171" s="25">
        <v>138</v>
      </c>
      <c r="BB171" s="25">
        <v>150</v>
      </c>
      <c r="BC171" s="25">
        <v>159</v>
      </c>
      <c r="BD171" s="25">
        <v>192</v>
      </c>
      <c r="BE171">
        <v>175</v>
      </c>
      <c r="BF171">
        <v>200</v>
      </c>
      <c r="BG171">
        <v>220</v>
      </c>
      <c r="BH171">
        <v>208</v>
      </c>
      <c r="BI171">
        <v>254</v>
      </c>
      <c r="BJ171">
        <v>236</v>
      </c>
      <c r="BK171">
        <v>298</v>
      </c>
      <c r="BL171">
        <v>311</v>
      </c>
      <c r="BM171" s="21"/>
    </row>
    <row r="172" spans="1:73" x14ac:dyDescent="0.2">
      <c r="C172" s="1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N172" s="21"/>
      <c r="BO172" s="21"/>
      <c r="BP172" s="21"/>
      <c r="BQ172" s="21"/>
      <c r="BR172" s="21"/>
      <c r="BS172" s="21"/>
      <c r="BT172" s="21"/>
      <c r="BU172" s="21"/>
    </row>
    <row r="173" spans="1:73" ht="18.75" x14ac:dyDescent="0.2">
      <c r="C173" s="1"/>
      <c r="D173" s="12" t="s">
        <v>193</v>
      </c>
      <c r="Q173" s="28" t="s">
        <v>199</v>
      </c>
      <c r="R173" s="28"/>
      <c r="S173" s="28" t="s">
        <v>200</v>
      </c>
      <c r="T173" s="28"/>
      <c r="U173" s="28" t="s">
        <v>201</v>
      </c>
      <c r="V173" s="28"/>
    </row>
    <row r="174" spans="1:73" x14ac:dyDescent="0.2">
      <c r="C174" s="1"/>
      <c r="D174" s="13" t="s">
        <v>180</v>
      </c>
      <c r="E174" s="3">
        <v>2005</v>
      </c>
      <c r="F174" s="3">
        <v>2006</v>
      </c>
      <c r="G174" s="3">
        <v>2007</v>
      </c>
      <c r="H174" s="3">
        <v>2008</v>
      </c>
      <c r="I174" s="3">
        <v>2009</v>
      </c>
      <c r="J174" s="3">
        <v>2010</v>
      </c>
      <c r="K174" s="3">
        <v>2011</v>
      </c>
      <c r="L174" s="3">
        <v>2012</v>
      </c>
      <c r="M174" s="3">
        <v>2013</v>
      </c>
      <c r="N174" s="3">
        <v>2014</v>
      </c>
      <c r="O174" s="3">
        <v>2015</v>
      </c>
      <c r="P174" s="3">
        <v>2016</v>
      </c>
      <c r="Q174" s="23" t="s">
        <v>196</v>
      </c>
      <c r="R174" s="23" t="s">
        <v>197</v>
      </c>
      <c r="S174" s="23" t="s">
        <v>196</v>
      </c>
      <c r="T174" s="23" t="s">
        <v>197</v>
      </c>
      <c r="U174" s="23" t="s">
        <v>196</v>
      </c>
      <c r="V174" s="23" t="s">
        <v>197</v>
      </c>
      <c r="W174" s="27"/>
      <c r="X174" s="27"/>
      <c r="Y174" s="27"/>
      <c r="Z174" s="27"/>
    </row>
    <row r="175" spans="1:73" x14ac:dyDescent="0.2">
      <c r="C175" s="1">
        <f>+C4</f>
        <v>10</v>
      </c>
      <c r="D175" t="str">
        <f t="shared" ref="D175:O175" si="36">+D4</f>
        <v>Total, All Industries</v>
      </c>
      <c r="E175" s="2">
        <f t="shared" si="36"/>
        <v>35561.25</v>
      </c>
      <c r="F175" s="2">
        <f t="shared" si="36"/>
        <v>37154.25</v>
      </c>
      <c r="G175" s="2">
        <f t="shared" si="36"/>
        <v>40451.75</v>
      </c>
      <c r="H175" s="2">
        <f t="shared" si="36"/>
        <v>40910.75</v>
      </c>
      <c r="I175" s="2">
        <f t="shared" si="36"/>
        <v>41567.75</v>
      </c>
      <c r="J175" s="2">
        <f t="shared" si="36"/>
        <v>42328.25</v>
      </c>
      <c r="K175" s="2">
        <f t="shared" si="36"/>
        <v>43726.75</v>
      </c>
      <c r="L175" s="2">
        <f t="shared" si="36"/>
        <v>45641</v>
      </c>
      <c r="M175" s="2">
        <f t="shared" si="36"/>
        <v>47541.25</v>
      </c>
      <c r="N175" s="2">
        <f t="shared" si="36"/>
        <v>49804.75</v>
      </c>
      <c r="O175" s="2">
        <f t="shared" si="36"/>
        <v>52455.75</v>
      </c>
      <c r="P175" s="2">
        <f t="shared" ref="P175" si="37">+P4</f>
        <v>55117.75</v>
      </c>
      <c r="Q175" s="10">
        <f>+P175-F175</f>
        <v>17963.5</v>
      </c>
      <c r="R175" s="16">
        <f>+Q175/F175</f>
        <v>0.48348439276798749</v>
      </c>
      <c r="S175" s="10">
        <f>+P175-K175</f>
        <v>11391</v>
      </c>
      <c r="T175" s="16">
        <f>+S175/K175</f>
        <v>0.26050415363593221</v>
      </c>
      <c r="U175" s="10">
        <f>+P175-O175</f>
        <v>2662</v>
      </c>
      <c r="V175" s="16">
        <f>+U175/O175</f>
        <v>5.0747534826973209E-2</v>
      </c>
      <c r="W175" s="10"/>
      <c r="X175" s="16"/>
      <c r="Y175" s="10"/>
      <c r="Z175" s="16"/>
      <c r="BC175" s="2"/>
      <c r="BG175" s="2"/>
    </row>
    <row r="176" spans="1:73" s="3" customFormat="1" ht="15" x14ac:dyDescent="0.25">
      <c r="C176" s="14"/>
      <c r="D176" s="19" t="s">
        <v>181</v>
      </c>
      <c r="E176" s="17">
        <f>+E177+E185</f>
        <v>3618.5</v>
      </c>
      <c r="F176" s="17">
        <f t="shared" ref="F176:O176" si="38">+F177+F185</f>
        <v>3773.25</v>
      </c>
      <c r="G176" s="17">
        <f t="shared" si="38"/>
        <v>4243.1666666666661</v>
      </c>
      <c r="H176" s="17">
        <f t="shared" si="38"/>
        <v>4411.75</v>
      </c>
      <c r="I176" s="17">
        <f t="shared" si="38"/>
        <v>4470.5</v>
      </c>
      <c r="J176" s="17">
        <f t="shared" si="38"/>
        <v>4590.666666666667</v>
      </c>
      <c r="K176" s="17">
        <f t="shared" si="38"/>
        <v>4734.25</v>
      </c>
      <c r="L176" s="17">
        <f t="shared" si="38"/>
        <v>4964.75</v>
      </c>
      <c r="M176" s="17">
        <f t="shared" si="38"/>
        <v>5198.75</v>
      </c>
      <c r="N176" s="17">
        <f t="shared" si="38"/>
        <v>5529.25</v>
      </c>
      <c r="O176" s="17">
        <f t="shared" si="38"/>
        <v>5945.25</v>
      </c>
      <c r="P176" s="17">
        <f t="shared" ref="P176" si="39">+P177+P185</f>
        <v>6417.25</v>
      </c>
      <c r="Q176" s="17">
        <f t="shared" ref="Q176:Q204" si="40">+P176-F176</f>
        <v>2644</v>
      </c>
      <c r="R176" s="18">
        <f t="shared" ref="R176:R204" si="41">+Q176/F176</f>
        <v>0.70072218909428208</v>
      </c>
      <c r="S176" s="17">
        <f t="shared" ref="S176:S204" si="42">+P176-K176</f>
        <v>1683</v>
      </c>
      <c r="T176" s="18">
        <f t="shared" ref="T176:T204" si="43">+S176/K176</f>
        <v>0.35549453450916196</v>
      </c>
      <c r="U176" s="17">
        <f t="shared" ref="U176:U204" si="44">+P176-O176</f>
        <v>472</v>
      </c>
      <c r="V176" s="18">
        <f t="shared" ref="V176:V204" si="45">+U176/O176</f>
        <v>7.9391110550439431E-2</v>
      </c>
      <c r="W176" s="17"/>
      <c r="X176" s="18"/>
      <c r="Y176" s="17"/>
      <c r="Z176" s="18"/>
      <c r="BC176" s="17"/>
      <c r="BG176" s="17"/>
      <c r="BN176"/>
      <c r="BO176"/>
      <c r="BP176"/>
      <c r="BQ176"/>
      <c r="BR176"/>
      <c r="BS176"/>
      <c r="BT176"/>
      <c r="BU176"/>
    </row>
    <row r="177" spans="3:73" s="3" customFormat="1" x14ac:dyDescent="0.2">
      <c r="C177" s="14"/>
      <c r="D177" s="14" t="s">
        <v>182</v>
      </c>
      <c r="E177" s="17">
        <f>SUM(E178:E184)</f>
        <v>306.25</v>
      </c>
      <c r="F177" s="17">
        <f t="shared" ref="F177:O177" si="46">SUM(F178:F184)</f>
        <v>308.25</v>
      </c>
      <c r="G177" s="17">
        <f t="shared" si="46"/>
        <v>316.75</v>
      </c>
      <c r="H177" s="17">
        <f t="shared" si="46"/>
        <v>319.25</v>
      </c>
      <c r="I177" s="17">
        <f t="shared" si="46"/>
        <v>322.5</v>
      </c>
      <c r="J177" s="17">
        <f t="shared" si="46"/>
        <v>319.91666666666669</v>
      </c>
      <c r="K177" s="17">
        <f t="shared" si="46"/>
        <v>321.5</v>
      </c>
      <c r="L177" s="17">
        <f t="shared" si="46"/>
        <v>326</v>
      </c>
      <c r="M177" s="17">
        <f t="shared" si="46"/>
        <v>310.25</v>
      </c>
      <c r="N177" s="17">
        <f t="shared" si="46"/>
        <v>306.5</v>
      </c>
      <c r="O177" s="17">
        <f t="shared" si="46"/>
        <v>311.75</v>
      </c>
      <c r="P177" s="17">
        <f t="shared" ref="P177" si="47">SUM(P178:P184)</f>
        <v>336.5</v>
      </c>
      <c r="Q177" s="17">
        <f t="shared" si="40"/>
        <v>28.25</v>
      </c>
      <c r="R177" s="18">
        <f t="shared" si="41"/>
        <v>9.1646390916463913E-2</v>
      </c>
      <c r="S177" s="17">
        <f t="shared" si="42"/>
        <v>15</v>
      </c>
      <c r="T177" s="18">
        <f t="shared" si="43"/>
        <v>4.6656298600311043E-2</v>
      </c>
      <c r="U177" s="17">
        <f t="shared" si="44"/>
        <v>24.75</v>
      </c>
      <c r="V177" s="18">
        <f t="shared" si="45"/>
        <v>7.9390537289494786E-2</v>
      </c>
      <c r="W177" s="17"/>
      <c r="X177" s="18"/>
      <c r="Y177" s="17"/>
      <c r="Z177" s="18"/>
      <c r="BC177" s="17"/>
      <c r="BG177" s="17"/>
      <c r="BN177"/>
      <c r="BO177"/>
      <c r="BP177"/>
      <c r="BQ177"/>
      <c r="BR177"/>
      <c r="BS177"/>
      <c r="BT177"/>
      <c r="BU177"/>
    </row>
    <row r="178" spans="3:73" x14ac:dyDescent="0.2">
      <c r="C178" s="1">
        <f>+C31</f>
        <v>3254</v>
      </c>
      <c r="D178" s="1" t="str">
        <f>+D31</f>
        <v>Pharmaceutical and medicine manufacturing</v>
      </c>
      <c r="E178" s="2">
        <f t="shared" ref="E178:O178" si="48">+E31</f>
        <v>11.5</v>
      </c>
      <c r="F178" s="2">
        <f t="shared" si="48"/>
        <v>11.75</v>
      </c>
      <c r="G178" s="2">
        <f t="shared" si="48"/>
        <v>11.75</v>
      </c>
      <c r="H178" s="2">
        <f t="shared" si="48"/>
        <v>12.75</v>
      </c>
      <c r="I178" s="2">
        <f t="shared" si="48"/>
        <v>13.25</v>
      </c>
      <c r="J178" s="2">
        <f t="shared" si="48"/>
        <v>15.25</v>
      </c>
      <c r="K178" s="2">
        <f t="shared" si="48"/>
        <v>16</v>
      </c>
      <c r="L178" s="2">
        <f t="shared" si="48"/>
        <v>15.25</v>
      </c>
      <c r="M178" s="2">
        <f t="shared" si="48"/>
        <v>17.25</v>
      </c>
      <c r="N178" s="2">
        <f t="shared" si="48"/>
        <v>19</v>
      </c>
      <c r="O178" s="2">
        <f t="shared" si="48"/>
        <v>20.25</v>
      </c>
      <c r="P178" s="2">
        <f t="shared" ref="P178" si="49">+P31</f>
        <v>20</v>
      </c>
      <c r="Q178" s="10">
        <f t="shared" si="40"/>
        <v>8.25</v>
      </c>
      <c r="R178" s="16">
        <f t="shared" si="41"/>
        <v>0.7021276595744681</v>
      </c>
      <c r="S178" s="10">
        <f t="shared" si="42"/>
        <v>4</v>
      </c>
      <c r="T178" s="16">
        <f t="shared" si="43"/>
        <v>0.25</v>
      </c>
      <c r="U178" s="10">
        <f t="shared" si="44"/>
        <v>-0.25</v>
      </c>
      <c r="V178" s="16">
        <f t="shared" si="45"/>
        <v>-1.2345679012345678E-2</v>
      </c>
      <c r="W178" s="10"/>
      <c r="X178" s="16"/>
      <c r="Y178" s="10"/>
      <c r="Z178" s="16"/>
      <c r="BC178" s="2"/>
      <c r="BG178" s="2"/>
    </row>
    <row r="179" spans="3:73" x14ac:dyDescent="0.2">
      <c r="C179" s="1">
        <f>+C37</f>
        <v>333242</v>
      </c>
      <c r="D179" s="1" t="str">
        <f>+D37</f>
        <v>Semiconductor machinery manufacturing</v>
      </c>
      <c r="E179" s="2">
        <f>+E38</f>
        <v>7</v>
      </c>
      <c r="F179" s="2">
        <f t="shared" ref="F179:J179" si="50">+F38</f>
        <v>7.5</v>
      </c>
      <c r="G179" s="2">
        <f t="shared" si="50"/>
        <v>8.5</v>
      </c>
      <c r="H179" s="2">
        <f t="shared" si="50"/>
        <v>9</v>
      </c>
      <c r="I179" s="2">
        <f t="shared" si="50"/>
        <v>8</v>
      </c>
      <c r="J179" s="2">
        <f t="shared" si="50"/>
        <v>8</v>
      </c>
      <c r="K179" s="2">
        <f t="shared" ref="K179:O179" si="51">+K37</f>
        <v>8.25</v>
      </c>
      <c r="L179" s="2">
        <f t="shared" si="51"/>
        <v>8</v>
      </c>
      <c r="M179" s="2">
        <f t="shared" si="51"/>
        <v>8.25</v>
      </c>
      <c r="N179" s="2">
        <f t="shared" si="51"/>
        <v>8</v>
      </c>
      <c r="O179" s="2">
        <f t="shared" si="51"/>
        <v>8</v>
      </c>
      <c r="P179" s="2">
        <f t="shared" ref="P179" si="52">+P37</f>
        <v>10</v>
      </c>
      <c r="Q179" s="10">
        <f t="shared" si="40"/>
        <v>2.5</v>
      </c>
      <c r="R179" s="16">
        <f t="shared" si="41"/>
        <v>0.33333333333333331</v>
      </c>
      <c r="S179" s="10">
        <f t="shared" si="42"/>
        <v>1.75</v>
      </c>
      <c r="T179" s="16">
        <f t="shared" si="43"/>
        <v>0.21212121212121213</v>
      </c>
      <c r="U179" s="10">
        <f t="shared" si="44"/>
        <v>2</v>
      </c>
      <c r="V179" s="16">
        <f t="shared" si="45"/>
        <v>0.25</v>
      </c>
      <c r="W179" s="10"/>
      <c r="X179" s="16"/>
      <c r="Y179" s="10"/>
      <c r="Z179" s="16"/>
      <c r="BC179" s="2"/>
      <c r="BG179" s="2"/>
    </row>
    <row r="180" spans="3:73" x14ac:dyDescent="0.2">
      <c r="C180" s="1">
        <f>+C39</f>
        <v>3333</v>
      </c>
      <c r="D180" s="1" t="str">
        <f>+D39</f>
        <v>Commercial and service industry machinery</v>
      </c>
      <c r="E180" s="2">
        <f t="shared" ref="E180:O181" si="53">+E39</f>
        <v>12.5</v>
      </c>
      <c r="F180" s="2">
        <f t="shared" si="53"/>
        <v>15</v>
      </c>
      <c r="G180" s="2">
        <f t="shared" si="53"/>
        <v>14.75</v>
      </c>
      <c r="H180" s="2">
        <f t="shared" si="53"/>
        <v>12.75</v>
      </c>
      <c r="I180" s="2">
        <f t="shared" si="53"/>
        <v>14.25</v>
      </c>
      <c r="J180" s="2">
        <f t="shared" si="53"/>
        <v>14</v>
      </c>
      <c r="K180" s="2">
        <f t="shared" si="53"/>
        <v>16.25</v>
      </c>
      <c r="L180" s="2">
        <f t="shared" si="53"/>
        <v>16.5</v>
      </c>
      <c r="M180" s="2">
        <f t="shared" si="53"/>
        <v>13.5</v>
      </c>
      <c r="N180" s="2">
        <f t="shared" si="53"/>
        <v>14</v>
      </c>
      <c r="O180" s="2">
        <f t="shared" si="53"/>
        <v>14.75</v>
      </c>
      <c r="P180" s="2">
        <f t="shared" ref="P180" si="54">+P39</f>
        <v>14.25</v>
      </c>
      <c r="Q180" s="10">
        <f t="shared" si="40"/>
        <v>-0.75</v>
      </c>
      <c r="R180" s="16">
        <f t="shared" si="41"/>
        <v>-0.05</v>
      </c>
      <c r="S180" s="10">
        <f t="shared" si="42"/>
        <v>-2</v>
      </c>
      <c r="T180" s="16">
        <f t="shared" si="43"/>
        <v>-0.12307692307692308</v>
      </c>
      <c r="U180" s="10">
        <f t="shared" si="44"/>
        <v>-0.5</v>
      </c>
      <c r="V180" s="16">
        <f t="shared" si="45"/>
        <v>-3.3898305084745763E-2</v>
      </c>
      <c r="W180" s="10"/>
      <c r="X180" s="16"/>
      <c r="Y180" s="10"/>
      <c r="Z180" s="16"/>
      <c r="BC180" s="2"/>
      <c r="BG180" s="2"/>
    </row>
    <row r="181" spans="3:73" x14ac:dyDescent="0.2">
      <c r="C181" s="1">
        <f>+C40</f>
        <v>334</v>
      </c>
      <c r="D181" s="1" t="str">
        <f>+D40</f>
        <v>Computer and electronic product manufacturing</v>
      </c>
      <c r="E181" s="2">
        <f t="shared" si="53"/>
        <v>208.75</v>
      </c>
      <c r="F181" s="2">
        <f t="shared" si="53"/>
        <v>208</v>
      </c>
      <c r="G181" s="2">
        <f t="shared" si="53"/>
        <v>215.5</v>
      </c>
      <c r="H181" s="2">
        <f t="shared" si="53"/>
        <v>217.5</v>
      </c>
      <c r="I181" s="2">
        <f t="shared" si="53"/>
        <v>216.25</v>
      </c>
      <c r="J181" s="2">
        <f t="shared" si="53"/>
        <v>213</v>
      </c>
      <c r="K181" s="2">
        <f t="shared" si="53"/>
        <v>207.75</v>
      </c>
      <c r="L181" s="2">
        <f t="shared" si="53"/>
        <v>208.25</v>
      </c>
      <c r="M181" s="2">
        <f t="shared" si="53"/>
        <v>197.75</v>
      </c>
      <c r="N181" s="2">
        <f t="shared" si="53"/>
        <v>187.5</v>
      </c>
      <c r="O181" s="2">
        <f t="shared" si="53"/>
        <v>190</v>
      </c>
      <c r="P181" s="2">
        <f t="shared" ref="P181" si="55">+P40</f>
        <v>204.5</v>
      </c>
      <c r="Q181" s="10">
        <f t="shared" si="40"/>
        <v>-3.5</v>
      </c>
      <c r="R181" s="16">
        <f t="shared" si="41"/>
        <v>-1.6826923076923076E-2</v>
      </c>
      <c r="S181" s="10">
        <f t="shared" si="42"/>
        <v>-3.25</v>
      </c>
      <c r="T181" s="16">
        <f t="shared" si="43"/>
        <v>-1.5643802647412757E-2</v>
      </c>
      <c r="U181" s="10">
        <f t="shared" si="44"/>
        <v>14.5</v>
      </c>
      <c r="V181" s="16">
        <f t="shared" si="45"/>
        <v>7.6315789473684212E-2</v>
      </c>
      <c r="W181" s="10"/>
      <c r="X181" s="16"/>
      <c r="Y181" s="10"/>
      <c r="Z181" s="16"/>
      <c r="BC181" s="2"/>
      <c r="BG181" s="2"/>
    </row>
    <row r="182" spans="3:73" x14ac:dyDescent="0.2">
      <c r="C182" s="1">
        <f>+C53</f>
        <v>3359</v>
      </c>
      <c r="D182" s="1" t="str">
        <f>+D53</f>
        <v>Other electrical equipment and component mfg.</v>
      </c>
      <c r="E182" s="2">
        <f t="shared" ref="E182:O182" si="56">+E53</f>
        <v>10</v>
      </c>
      <c r="F182" s="2">
        <f t="shared" si="56"/>
        <v>9.25</v>
      </c>
      <c r="G182" s="2">
        <f t="shared" si="56"/>
        <v>8.25</v>
      </c>
      <c r="H182" s="2">
        <f t="shared" si="56"/>
        <v>7.25</v>
      </c>
      <c r="I182" s="2">
        <f t="shared" si="56"/>
        <v>7</v>
      </c>
      <c r="J182" s="2">
        <f t="shared" si="56"/>
        <v>7.666666666666667</v>
      </c>
      <c r="K182" s="2">
        <f t="shared" si="56"/>
        <v>8</v>
      </c>
      <c r="L182" s="2">
        <f t="shared" si="56"/>
        <v>9</v>
      </c>
      <c r="M182" s="2">
        <f t="shared" si="56"/>
        <v>10.75</v>
      </c>
      <c r="N182" s="2">
        <f t="shared" si="56"/>
        <v>12.5</v>
      </c>
      <c r="O182" s="2">
        <f t="shared" si="56"/>
        <v>12.25</v>
      </c>
      <c r="P182" s="2">
        <f t="shared" ref="P182" si="57">+P53</f>
        <v>14.25</v>
      </c>
      <c r="Q182" s="10">
        <f t="shared" si="40"/>
        <v>5</v>
      </c>
      <c r="R182" s="16">
        <f t="shared" si="41"/>
        <v>0.54054054054054057</v>
      </c>
      <c r="S182" s="10">
        <f t="shared" si="42"/>
        <v>6.25</v>
      </c>
      <c r="T182" s="16">
        <f t="shared" si="43"/>
        <v>0.78125</v>
      </c>
      <c r="U182" s="10">
        <f t="shared" si="44"/>
        <v>2</v>
      </c>
      <c r="V182" s="16">
        <f t="shared" si="45"/>
        <v>0.16326530612244897</v>
      </c>
      <c r="W182" s="10"/>
      <c r="X182" s="16"/>
      <c r="Y182" s="10"/>
      <c r="Z182" s="16"/>
      <c r="BC182" s="2"/>
      <c r="BG182" s="2"/>
    </row>
    <row r="183" spans="3:73" x14ac:dyDescent="0.2">
      <c r="C183" s="1">
        <f>+C55</f>
        <v>3364</v>
      </c>
      <c r="D183" s="1" t="str">
        <f>+D55</f>
        <v>Aerospace product and parts manufacturing</v>
      </c>
      <c r="E183" s="2">
        <f t="shared" ref="E183:O183" si="58">+E55</f>
        <v>8.75</v>
      </c>
      <c r="F183" s="2">
        <f t="shared" si="58"/>
        <v>8</v>
      </c>
      <c r="G183" s="2">
        <f t="shared" si="58"/>
        <v>8</v>
      </c>
      <c r="H183" s="2">
        <f t="shared" si="58"/>
        <v>8.75</v>
      </c>
      <c r="I183" s="2">
        <f t="shared" si="58"/>
        <v>8.5</v>
      </c>
      <c r="J183" s="2">
        <f t="shared" si="58"/>
        <v>9.75</v>
      </c>
      <c r="K183" s="2">
        <f t="shared" si="58"/>
        <v>10.25</v>
      </c>
      <c r="L183" s="2">
        <f t="shared" si="58"/>
        <v>11.75</v>
      </c>
      <c r="M183" s="2">
        <f t="shared" si="58"/>
        <v>9</v>
      </c>
      <c r="N183" s="2">
        <f t="shared" si="58"/>
        <v>10</v>
      </c>
      <c r="O183" s="2">
        <f t="shared" si="58"/>
        <v>9</v>
      </c>
      <c r="P183" s="2">
        <f t="shared" ref="P183" si="59">+P55</f>
        <v>7.5</v>
      </c>
      <c r="Q183" s="10">
        <f t="shared" si="40"/>
        <v>-0.5</v>
      </c>
      <c r="R183" s="16">
        <f t="shared" si="41"/>
        <v>-6.25E-2</v>
      </c>
      <c r="S183" s="10">
        <f t="shared" si="42"/>
        <v>-2.75</v>
      </c>
      <c r="T183" s="16">
        <f t="shared" si="43"/>
        <v>-0.26829268292682928</v>
      </c>
      <c r="U183" s="10">
        <f t="shared" si="44"/>
        <v>-1.5</v>
      </c>
      <c r="V183" s="16">
        <f t="shared" si="45"/>
        <v>-0.16666666666666666</v>
      </c>
      <c r="W183" s="10"/>
      <c r="X183" s="16"/>
      <c r="Y183" s="10"/>
      <c r="Z183" s="16"/>
      <c r="BC183" s="2"/>
      <c r="BG183" s="2"/>
    </row>
    <row r="184" spans="3:73" x14ac:dyDescent="0.2">
      <c r="C184" s="1">
        <f>+C58</f>
        <v>3391</v>
      </c>
      <c r="D184" s="1" t="str">
        <f>+D58</f>
        <v>Medical equipment and supplies manufacturing</v>
      </c>
      <c r="E184" s="2">
        <f t="shared" ref="E184:O184" si="60">+E58</f>
        <v>47.75</v>
      </c>
      <c r="F184" s="2">
        <f t="shared" si="60"/>
        <v>48.75</v>
      </c>
      <c r="G184" s="2">
        <f t="shared" si="60"/>
        <v>50</v>
      </c>
      <c r="H184" s="2">
        <f t="shared" si="60"/>
        <v>51.25</v>
      </c>
      <c r="I184" s="2">
        <f t="shared" si="60"/>
        <v>55.25</v>
      </c>
      <c r="J184" s="2">
        <f t="shared" si="60"/>
        <v>52.25</v>
      </c>
      <c r="K184" s="2">
        <f t="shared" si="60"/>
        <v>55</v>
      </c>
      <c r="L184" s="2">
        <f t="shared" si="60"/>
        <v>57.25</v>
      </c>
      <c r="M184" s="2">
        <f t="shared" si="60"/>
        <v>53.75</v>
      </c>
      <c r="N184" s="2">
        <f t="shared" si="60"/>
        <v>55.5</v>
      </c>
      <c r="O184" s="2">
        <f t="shared" si="60"/>
        <v>57.5</v>
      </c>
      <c r="P184" s="2">
        <f t="shared" ref="P184" si="61">+P58</f>
        <v>66</v>
      </c>
      <c r="Q184" s="10">
        <f t="shared" si="40"/>
        <v>17.25</v>
      </c>
      <c r="R184" s="16">
        <f t="shared" si="41"/>
        <v>0.35384615384615387</v>
      </c>
      <c r="S184" s="10">
        <f t="shared" si="42"/>
        <v>11</v>
      </c>
      <c r="T184" s="16">
        <f t="shared" si="43"/>
        <v>0.2</v>
      </c>
      <c r="U184" s="10">
        <f t="shared" si="44"/>
        <v>8.5</v>
      </c>
      <c r="V184" s="16">
        <f t="shared" si="45"/>
        <v>0.14782608695652175</v>
      </c>
      <c r="W184" s="10"/>
      <c r="X184" s="16"/>
      <c r="Y184" s="10"/>
      <c r="Z184" s="16"/>
      <c r="BC184" s="2"/>
      <c r="BG184" s="2"/>
    </row>
    <row r="185" spans="3:73" s="3" customFormat="1" x14ac:dyDescent="0.2">
      <c r="C185" s="15"/>
      <c r="D185" s="14" t="s">
        <v>183</v>
      </c>
      <c r="E185" s="17">
        <f>+E186+E191+E200</f>
        <v>3312.25</v>
      </c>
      <c r="F185" s="17">
        <f t="shared" ref="F185:O185" si="62">+F186+F191+F200</f>
        <v>3465</v>
      </c>
      <c r="G185" s="17">
        <f t="shared" si="62"/>
        <v>3926.4166666666665</v>
      </c>
      <c r="H185" s="17">
        <f t="shared" si="62"/>
        <v>4092.5</v>
      </c>
      <c r="I185" s="17">
        <f t="shared" si="62"/>
        <v>4148</v>
      </c>
      <c r="J185" s="17">
        <f t="shared" si="62"/>
        <v>4270.75</v>
      </c>
      <c r="K185" s="17">
        <f t="shared" si="62"/>
        <v>4412.75</v>
      </c>
      <c r="L185" s="17">
        <f t="shared" si="62"/>
        <v>4638.75</v>
      </c>
      <c r="M185" s="17">
        <f t="shared" si="62"/>
        <v>4888.5</v>
      </c>
      <c r="N185" s="17">
        <f t="shared" si="62"/>
        <v>5222.75</v>
      </c>
      <c r="O185" s="17">
        <f t="shared" si="62"/>
        <v>5633.5</v>
      </c>
      <c r="P185" s="17">
        <f t="shared" ref="P185" si="63">+P186+P191+P200</f>
        <v>6080.75</v>
      </c>
      <c r="Q185" s="17">
        <f t="shared" si="40"/>
        <v>2615.75</v>
      </c>
      <c r="R185" s="18">
        <f t="shared" si="41"/>
        <v>0.75490620490620486</v>
      </c>
      <c r="S185" s="17">
        <f t="shared" si="42"/>
        <v>1668</v>
      </c>
      <c r="T185" s="18">
        <f t="shared" si="43"/>
        <v>0.37799558098691294</v>
      </c>
      <c r="U185" s="17">
        <f t="shared" si="44"/>
        <v>447.25</v>
      </c>
      <c r="V185" s="18">
        <f t="shared" si="45"/>
        <v>7.9391142273897222E-2</v>
      </c>
      <c r="W185" s="17"/>
      <c r="X185" s="18"/>
      <c r="Y185" s="17"/>
      <c r="Z185" s="18"/>
      <c r="BC185" s="17"/>
      <c r="BG185" s="17"/>
      <c r="BN185"/>
      <c r="BO185"/>
      <c r="BP185"/>
      <c r="BQ185"/>
      <c r="BR185"/>
      <c r="BS185"/>
      <c r="BT185"/>
      <c r="BU185"/>
    </row>
    <row r="186" spans="3:73" s="3" customFormat="1" x14ac:dyDescent="0.2">
      <c r="C186" s="15"/>
      <c r="D186" s="15" t="s">
        <v>184</v>
      </c>
      <c r="E186" s="17">
        <f>SUM(E187:E190)</f>
        <v>243.25</v>
      </c>
      <c r="F186" s="17">
        <f t="shared" ref="F186:O186" si="64">SUM(F187:F190)</f>
        <v>247.5</v>
      </c>
      <c r="G186" s="17">
        <f t="shared" si="64"/>
        <v>279.91666666666669</v>
      </c>
      <c r="H186" s="17">
        <f t="shared" si="64"/>
        <v>280.75</v>
      </c>
      <c r="I186" s="17">
        <f t="shared" si="64"/>
        <v>286.25</v>
      </c>
      <c r="J186" s="17">
        <f t="shared" si="64"/>
        <v>308</v>
      </c>
      <c r="K186" s="17">
        <f t="shared" si="64"/>
        <v>320.5</v>
      </c>
      <c r="L186" s="17">
        <f t="shared" si="64"/>
        <v>335.25</v>
      </c>
      <c r="M186" s="17">
        <f t="shared" si="64"/>
        <v>357</v>
      </c>
      <c r="N186" s="17">
        <f t="shared" si="64"/>
        <v>381.5</v>
      </c>
      <c r="O186" s="17">
        <f t="shared" si="64"/>
        <v>421.5</v>
      </c>
      <c r="P186" s="17">
        <f t="shared" ref="P186" si="65">SUM(P187:P190)</f>
        <v>450</v>
      </c>
      <c r="Q186" s="17">
        <f t="shared" si="40"/>
        <v>202.5</v>
      </c>
      <c r="R186" s="18">
        <f t="shared" si="41"/>
        <v>0.81818181818181823</v>
      </c>
      <c r="S186" s="17">
        <f t="shared" si="42"/>
        <v>129.5</v>
      </c>
      <c r="T186" s="18">
        <f t="shared" si="43"/>
        <v>0.40405616224648988</v>
      </c>
      <c r="U186" s="17">
        <f t="shared" si="44"/>
        <v>28.5</v>
      </c>
      <c r="V186" s="18">
        <f t="shared" si="45"/>
        <v>6.7615658362989328E-2</v>
      </c>
      <c r="W186" s="17"/>
      <c r="X186" s="18"/>
      <c r="Y186" s="17"/>
      <c r="Z186" s="18"/>
      <c r="BC186" s="17"/>
      <c r="BG186" s="17"/>
      <c r="BN186"/>
      <c r="BO186"/>
      <c r="BP186"/>
      <c r="BQ186"/>
      <c r="BR186"/>
      <c r="BS186"/>
      <c r="BT186"/>
      <c r="BU186"/>
    </row>
    <row r="187" spans="3:73" x14ac:dyDescent="0.2">
      <c r="C187" s="1">
        <f>+C62</f>
        <v>42343</v>
      </c>
      <c r="D187" s="1" t="str">
        <f t="shared" ref="D187:O187" si="66">+D62</f>
        <v>Computer and software merchant wholesalers</v>
      </c>
      <c r="E187" s="2">
        <f t="shared" si="66"/>
        <v>137.25</v>
      </c>
      <c r="F187" s="2">
        <f t="shared" si="66"/>
        <v>126.5</v>
      </c>
      <c r="G187" s="2">
        <f t="shared" si="66"/>
        <v>133.5</v>
      </c>
      <c r="H187" s="2">
        <f t="shared" si="66"/>
        <v>131.25</v>
      </c>
      <c r="I187" s="2">
        <f t="shared" si="66"/>
        <v>132</v>
      </c>
      <c r="J187" s="2">
        <f t="shared" si="66"/>
        <v>134.5</v>
      </c>
      <c r="K187" s="2">
        <f t="shared" si="66"/>
        <v>132.75</v>
      </c>
      <c r="L187" s="2">
        <f t="shared" si="66"/>
        <v>134</v>
      </c>
      <c r="M187" s="2">
        <f t="shared" si="66"/>
        <v>138.5</v>
      </c>
      <c r="N187" s="2">
        <f t="shared" si="66"/>
        <v>138</v>
      </c>
      <c r="O187" s="2">
        <f t="shared" si="66"/>
        <v>144.75</v>
      </c>
      <c r="P187" s="2">
        <f t="shared" ref="P187" si="67">+P62</f>
        <v>156</v>
      </c>
      <c r="Q187" s="10">
        <f t="shared" si="40"/>
        <v>29.5</v>
      </c>
      <c r="R187" s="16">
        <f t="shared" si="41"/>
        <v>0.233201581027668</v>
      </c>
      <c r="S187" s="10">
        <f t="shared" si="42"/>
        <v>23.25</v>
      </c>
      <c r="T187" s="16">
        <f t="shared" si="43"/>
        <v>0.1751412429378531</v>
      </c>
      <c r="U187" s="10">
        <f t="shared" si="44"/>
        <v>11.25</v>
      </c>
      <c r="V187" s="16">
        <f t="shared" si="45"/>
        <v>7.7720207253886009E-2</v>
      </c>
      <c r="W187" s="10"/>
      <c r="X187" s="16"/>
      <c r="Y187" s="10"/>
      <c r="Z187" s="16"/>
      <c r="BC187" s="2"/>
      <c r="BG187" s="2"/>
    </row>
    <row r="188" spans="3:73" x14ac:dyDescent="0.2">
      <c r="C188" s="1">
        <f>+C65</f>
        <v>42511</v>
      </c>
      <c r="D188" s="1" t="str">
        <f t="shared" ref="D188:O188" si="68">+D65</f>
        <v>Business to business electronic markets</v>
      </c>
      <c r="E188" s="2">
        <f t="shared" si="68"/>
        <v>42.75</v>
      </c>
      <c r="F188" s="2">
        <f t="shared" si="68"/>
        <v>42.75</v>
      </c>
      <c r="G188" s="2">
        <f t="shared" si="68"/>
        <v>48.5</v>
      </c>
      <c r="H188" s="2">
        <f t="shared" si="68"/>
        <v>42.5</v>
      </c>
      <c r="I188" s="2">
        <f t="shared" si="68"/>
        <v>40.75</v>
      </c>
      <c r="J188" s="2">
        <f t="shared" si="68"/>
        <v>40</v>
      </c>
      <c r="K188" s="2">
        <f t="shared" si="68"/>
        <v>32</v>
      </c>
      <c r="L188" s="2">
        <f t="shared" si="68"/>
        <v>30</v>
      </c>
      <c r="M188" s="2">
        <f t="shared" si="68"/>
        <v>30.5</v>
      </c>
      <c r="N188" s="2">
        <f t="shared" si="68"/>
        <v>29</v>
      </c>
      <c r="O188" s="2">
        <f t="shared" si="68"/>
        <v>25.5</v>
      </c>
      <c r="P188" s="2">
        <f t="shared" ref="P188" si="69">+P65</f>
        <v>25.5</v>
      </c>
      <c r="Q188" s="10">
        <f t="shared" si="40"/>
        <v>-17.25</v>
      </c>
      <c r="R188" s="16">
        <f t="shared" si="41"/>
        <v>-0.40350877192982454</v>
      </c>
      <c r="S188" s="10">
        <f t="shared" si="42"/>
        <v>-6.5</v>
      </c>
      <c r="T188" s="16">
        <f t="shared" si="43"/>
        <v>-0.203125</v>
      </c>
      <c r="U188" s="10">
        <f t="shared" si="44"/>
        <v>0</v>
      </c>
      <c r="V188" s="16">
        <f t="shared" si="45"/>
        <v>0</v>
      </c>
      <c r="W188" s="10"/>
      <c r="X188" s="16"/>
      <c r="Y188" s="10"/>
      <c r="Z188" s="16"/>
      <c r="BC188" s="2"/>
      <c r="BG188" s="2"/>
    </row>
    <row r="189" spans="3:73" x14ac:dyDescent="0.2">
      <c r="C189" s="1">
        <f>+C80</f>
        <v>454111</v>
      </c>
      <c r="D189" s="1" t="str">
        <f t="shared" ref="D189:O190" si="70">+D80</f>
        <v>Electronic Shopping</v>
      </c>
      <c r="E189" s="2">
        <f t="shared" si="70"/>
        <v>59.25</v>
      </c>
      <c r="F189" s="2">
        <f t="shared" si="70"/>
        <v>74.25</v>
      </c>
      <c r="G189" s="2">
        <f t="shared" si="70"/>
        <v>92.25</v>
      </c>
      <c r="H189" s="2">
        <f t="shared" si="70"/>
        <v>101.75</v>
      </c>
      <c r="I189" s="2">
        <f t="shared" si="70"/>
        <v>108.5</v>
      </c>
      <c r="J189" s="2">
        <f t="shared" si="70"/>
        <v>129.5</v>
      </c>
      <c r="K189" s="2">
        <f t="shared" si="70"/>
        <v>151.75</v>
      </c>
      <c r="L189" s="2">
        <f t="shared" si="70"/>
        <v>165.75</v>
      </c>
      <c r="M189" s="2">
        <f t="shared" si="70"/>
        <v>188</v>
      </c>
      <c r="N189" s="2">
        <f t="shared" si="70"/>
        <v>214.5</v>
      </c>
      <c r="O189" s="2">
        <f t="shared" si="70"/>
        <v>251.25</v>
      </c>
      <c r="P189" s="2">
        <f t="shared" ref="P189" si="71">+P80</f>
        <v>268.5</v>
      </c>
      <c r="Q189" s="10">
        <f t="shared" si="40"/>
        <v>194.25</v>
      </c>
      <c r="R189" s="16">
        <f t="shared" si="41"/>
        <v>2.6161616161616164</v>
      </c>
      <c r="S189" s="10">
        <f t="shared" si="42"/>
        <v>116.75</v>
      </c>
      <c r="T189" s="16">
        <f t="shared" si="43"/>
        <v>0.7693574958813838</v>
      </c>
      <c r="U189" s="10">
        <f t="shared" si="44"/>
        <v>17.25</v>
      </c>
      <c r="V189" s="16">
        <f t="shared" si="45"/>
        <v>6.8656716417910449E-2</v>
      </c>
      <c r="W189" s="10"/>
      <c r="X189" s="16"/>
      <c r="Y189" s="10"/>
      <c r="Z189" s="16"/>
      <c r="BC189" s="2"/>
      <c r="BG189" s="2"/>
    </row>
    <row r="190" spans="3:73" x14ac:dyDescent="0.2">
      <c r="C190" s="1">
        <f>+C81</f>
        <v>454112</v>
      </c>
      <c r="D190" s="1" t="str">
        <f t="shared" si="70"/>
        <v>Electronic Auctions</v>
      </c>
      <c r="E190" s="2">
        <f t="shared" si="70"/>
        <v>4</v>
      </c>
      <c r="F190" s="2">
        <f t="shared" si="70"/>
        <v>4</v>
      </c>
      <c r="G190" s="2">
        <f t="shared" si="70"/>
        <v>5.666666666666667</v>
      </c>
      <c r="H190" s="2">
        <f t="shared" si="70"/>
        <v>5.25</v>
      </c>
      <c r="I190" s="2">
        <f t="shared" si="70"/>
        <v>5</v>
      </c>
      <c r="J190" s="2">
        <f t="shared" si="70"/>
        <v>4</v>
      </c>
      <c r="K190" s="2">
        <f t="shared" si="70"/>
        <v>4</v>
      </c>
      <c r="L190" s="2">
        <f t="shared" si="70"/>
        <v>5.5</v>
      </c>
      <c r="M190" s="2">
        <f t="shared" si="70"/>
        <v>0</v>
      </c>
      <c r="N190" s="2">
        <f t="shared" si="70"/>
        <v>0</v>
      </c>
      <c r="O190" s="2">
        <f t="shared" si="70"/>
        <v>0</v>
      </c>
      <c r="P190" s="2"/>
      <c r="Q190" s="10"/>
      <c r="R190" s="16"/>
      <c r="S190" s="10"/>
      <c r="T190" s="16"/>
      <c r="U190" s="10"/>
      <c r="V190" s="16"/>
      <c r="W190" s="10"/>
      <c r="X190" s="16"/>
      <c r="Y190" s="10"/>
      <c r="Z190" s="16"/>
      <c r="BC190" s="2"/>
      <c r="BG190" s="2"/>
    </row>
    <row r="191" spans="3:73" s="3" customFormat="1" x14ac:dyDescent="0.2">
      <c r="C191" s="15"/>
      <c r="D191" s="15" t="s">
        <v>185</v>
      </c>
      <c r="E191" s="17">
        <f>SUM(E192:E199)</f>
        <v>1852</v>
      </c>
      <c r="F191" s="17">
        <f t="shared" ref="F191:O191" si="72">SUM(F192:F199)</f>
        <v>1953</v>
      </c>
      <c r="G191" s="17">
        <f t="shared" si="72"/>
        <v>2301.25</v>
      </c>
      <c r="H191" s="17">
        <f t="shared" si="72"/>
        <v>2428.25</v>
      </c>
      <c r="I191" s="17">
        <f t="shared" si="72"/>
        <v>2487.5</v>
      </c>
      <c r="J191" s="17">
        <f t="shared" si="72"/>
        <v>2562.75</v>
      </c>
      <c r="K191" s="17">
        <f t="shared" si="72"/>
        <v>2699.5</v>
      </c>
      <c r="L191" s="17">
        <f t="shared" si="72"/>
        <v>2873.25</v>
      </c>
      <c r="M191" s="17">
        <f t="shared" si="72"/>
        <v>3060.75</v>
      </c>
      <c r="N191" s="17">
        <f t="shared" si="72"/>
        <v>3322.5</v>
      </c>
      <c r="O191" s="17">
        <f t="shared" si="72"/>
        <v>3618.75</v>
      </c>
      <c r="P191" s="17">
        <f t="shared" ref="P191" si="73">SUM(P192:P199)</f>
        <v>3984.25</v>
      </c>
      <c r="Q191" s="17">
        <f t="shared" si="40"/>
        <v>2031.25</v>
      </c>
      <c r="R191" s="18">
        <f t="shared" si="41"/>
        <v>1.0400665642601126</v>
      </c>
      <c r="S191" s="17">
        <f t="shared" si="42"/>
        <v>1284.75</v>
      </c>
      <c r="T191" s="18">
        <f t="shared" si="43"/>
        <v>0.47592146693832194</v>
      </c>
      <c r="U191" s="17">
        <f t="shared" si="44"/>
        <v>365.5</v>
      </c>
      <c r="V191" s="18">
        <f t="shared" si="45"/>
        <v>0.10100172711571676</v>
      </c>
      <c r="W191" s="17"/>
      <c r="X191" s="18"/>
      <c r="Y191" s="17"/>
      <c r="Z191" s="18"/>
      <c r="BC191" s="17"/>
      <c r="BG191" s="17"/>
      <c r="BN191"/>
      <c r="BO191"/>
      <c r="BP191"/>
      <c r="BQ191"/>
      <c r="BR191"/>
      <c r="BS191"/>
      <c r="BT191"/>
      <c r="BU191"/>
    </row>
    <row r="192" spans="3:73" x14ac:dyDescent="0.2">
      <c r="C192" s="1">
        <f>+C104</f>
        <v>5112</v>
      </c>
      <c r="D192" s="1" t="str">
        <f>+D104</f>
        <v>Software publishers</v>
      </c>
      <c r="E192" s="11">
        <f t="shared" ref="E192:O193" si="74">+E104</f>
        <v>144.25</v>
      </c>
      <c r="F192" s="11">
        <f t="shared" si="74"/>
        <v>134</v>
      </c>
      <c r="G192" s="11">
        <f t="shared" si="74"/>
        <v>134.5</v>
      </c>
      <c r="H192" s="11">
        <f t="shared" si="74"/>
        <v>130.5</v>
      </c>
      <c r="I192" s="11">
        <f t="shared" si="74"/>
        <v>134.75</v>
      </c>
      <c r="J192" s="11">
        <f t="shared" si="74"/>
        <v>137.75</v>
      </c>
      <c r="K192" s="11">
        <f t="shared" si="74"/>
        <v>134.5</v>
      </c>
      <c r="L192" s="11">
        <f t="shared" si="74"/>
        <v>139.5</v>
      </c>
      <c r="M192" s="11">
        <f t="shared" si="74"/>
        <v>143</v>
      </c>
      <c r="N192" s="11">
        <f t="shared" si="74"/>
        <v>165.25</v>
      </c>
      <c r="O192" s="11">
        <f t="shared" si="74"/>
        <v>176</v>
      </c>
      <c r="P192" s="11">
        <f t="shared" ref="P192" si="75">+P104</f>
        <v>214.5</v>
      </c>
      <c r="Q192" s="10">
        <f t="shared" si="40"/>
        <v>80.5</v>
      </c>
      <c r="R192" s="16">
        <f t="shared" si="41"/>
        <v>0.60074626865671643</v>
      </c>
      <c r="S192" s="10">
        <f t="shared" si="42"/>
        <v>80</v>
      </c>
      <c r="T192" s="16">
        <f t="shared" si="43"/>
        <v>0.59479553903345728</v>
      </c>
      <c r="U192" s="10">
        <f t="shared" si="44"/>
        <v>38.5</v>
      </c>
      <c r="V192" s="16">
        <f t="shared" si="45"/>
        <v>0.21875</v>
      </c>
      <c r="W192" s="10"/>
      <c r="X192" s="16"/>
      <c r="Y192" s="10"/>
      <c r="Z192" s="16"/>
      <c r="BC192" s="11"/>
      <c r="BG192" s="11"/>
    </row>
    <row r="193" spans="3:73" x14ac:dyDescent="0.2">
      <c r="C193" s="1">
        <f>+C105</f>
        <v>512</v>
      </c>
      <c r="D193" s="1" t="str">
        <f>+D105</f>
        <v>Motion picture and sound recording industries</v>
      </c>
      <c r="E193" s="11">
        <f t="shared" si="74"/>
        <v>133.25</v>
      </c>
      <c r="F193" s="11">
        <f t="shared" si="74"/>
        <v>145.25</v>
      </c>
      <c r="G193" s="11">
        <f t="shared" si="74"/>
        <v>159.25</v>
      </c>
      <c r="H193" s="11">
        <f t="shared" si="74"/>
        <v>157.75</v>
      </c>
      <c r="I193" s="11">
        <f t="shared" si="74"/>
        <v>153</v>
      </c>
      <c r="J193" s="11">
        <f t="shared" si="74"/>
        <v>155.75</v>
      </c>
      <c r="K193" s="11">
        <f t="shared" si="74"/>
        <v>161.75</v>
      </c>
      <c r="L193" s="11">
        <f t="shared" si="74"/>
        <v>167</v>
      </c>
      <c r="M193" s="11">
        <f t="shared" si="74"/>
        <v>192.25</v>
      </c>
      <c r="N193" s="11">
        <f t="shared" si="74"/>
        <v>201</v>
      </c>
      <c r="O193" s="11">
        <f t="shared" si="74"/>
        <v>210.5</v>
      </c>
      <c r="P193" s="11">
        <f t="shared" ref="P193" si="76">+P105</f>
        <v>230.75</v>
      </c>
      <c r="Q193" s="10">
        <f t="shared" si="40"/>
        <v>85.5</v>
      </c>
      <c r="R193" s="16">
        <f t="shared" si="41"/>
        <v>0.58864027538726338</v>
      </c>
      <c r="S193" s="10">
        <f t="shared" si="42"/>
        <v>69</v>
      </c>
      <c r="T193" s="16">
        <f t="shared" si="43"/>
        <v>0.42658423493044823</v>
      </c>
      <c r="U193" s="10">
        <f t="shared" si="44"/>
        <v>20.25</v>
      </c>
      <c r="V193" s="16">
        <f t="shared" si="45"/>
        <v>9.6199524940617578E-2</v>
      </c>
      <c r="W193" s="10"/>
      <c r="X193" s="16"/>
      <c r="Y193" s="10"/>
      <c r="Z193" s="16"/>
      <c r="BC193" s="11"/>
      <c r="BG193" s="11"/>
    </row>
    <row r="194" spans="3:73" x14ac:dyDescent="0.2">
      <c r="C194" s="1">
        <f t="shared" ref="C194:D196" si="77">+C107</f>
        <v>516</v>
      </c>
      <c r="D194" s="1" t="str">
        <f t="shared" si="77"/>
        <v>Internet Publishing and Broadcasting</v>
      </c>
      <c r="E194" s="11">
        <f t="shared" ref="E194:O196" si="78">+E107</f>
        <v>26.5</v>
      </c>
      <c r="F194" s="11">
        <f t="shared" si="78"/>
        <v>29.75</v>
      </c>
      <c r="G194" s="11">
        <f t="shared" si="78"/>
        <v>0</v>
      </c>
      <c r="H194" s="11">
        <f t="shared" si="78"/>
        <v>0</v>
      </c>
      <c r="I194" s="11">
        <f t="shared" si="78"/>
        <v>0</v>
      </c>
      <c r="J194" s="11">
        <f t="shared" si="78"/>
        <v>0</v>
      </c>
      <c r="K194" s="11">
        <f t="shared" si="78"/>
        <v>0</v>
      </c>
      <c r="L194" s="11">
        <f t="shared" si="78"/>
        <v>0</v>
      </c>
      <c r="M194" s="11">
        <f t="shared" si="78"/>
        <v>0</v>
      </c>
      <c r="N194" s="11">
        <f t="shared" si="78"/>
        <v>0</v>
      </c>
      <c r="O194" s="11">
        <f t="shared" si="78"/>
        <v>0</v>
      </c>
      <c r="P194" s="11"/>
      <c r="Q194" s="10"/>
      <c r="R194" s="16"/>
      <c r="S194" s="10"/>
      <c r="T194" s="16"/>
      <c r="U194" s="10"/>
      <c r="V194" s="16"/>
      <c r="W194" s="10"/>
      <c r="X194" s="16"/>
      <c r="Y194" s="10"/>
      <c r="Z194" s="16"/>
      <c r="BC194" s="11"/>
      <c r="BG194" s="11"/>
    </row>
    <row r="195" spans="3:73" x14ac:dyDescent="0.2">
      <c r="C195" s="1">
        <f t="shared" si="77"/>
        <v>517</v>
      </c>
      <c r="D195" s="1" t="str">
        <f t="shared" si="77"/>
        <v>Telecommunications</v>
      </c>
      <c r="E195" s="11">
        <f t="shared" si="78"/>
        <v>211.25</v>
      </c>
      <c r="F195" s="11">
        <f t="shared" si="78"/>
        <v>224.25</v>
      </c>
      <c r="G195" s="11">
        <f t="shared" si="78"/>
        <v>308.5</v>
      </c>
      <c r="H195" s="11">
        <f t="shared" si="78"/>
        <v>302.25</v>
      </c>
      <c r="I195" s="11">
        <f t="shared" si="78"/>
        <v>315.5</v>
      </c>
      <c r="J195" s="11">
        <f t="shared" si="78"/>
        <v>300.5</v>
      </c>
      <c r="K195" s="11">
        <f t="shared" si="78"/>
        <v>287.75</v>
      </c>
      <c r="L195" s="11">
        <f t="shared" si="78"/>
        <v>271.5</v>
      </c>
      <c r="M195" s="11">
        <f t="shared" si="78"/>
        <v>264</v>
      </c>
      <c r="N195" s="11">
        <f t="shared" si="78"/>
        <v>254.25</v>
      </c>
      <c r="O195" s="11">
        <f t="shared" si="78"/>
        <v>216.75</v>
      </c>
      <c r="P195" s="11">
        <f t="shared" ref="P195" si="79">+P108</f>
        <v>228.25</v>
      </c>
      <c r="Q195" s="10">
        <f t="shared" si="40"/>
        <v>4</v>
      </c>
      <c r="R195" s="16">
        <f t="shared" si="41"/>
        <v>1.7837235228539576E-2</v>
      </c>
      <c r="S195" s="10">
        <f t="shared" si="42"/>
        <v>-59.5</v>
      </c>
      <c r="T195" s="16">
        <f t="shared" si="43"/>
        <v>-0.20677671589921806</v>
      </c>
      <c r="U195" s="10">
        <f t="shared" si="44"/>
        <v>11.5</v>
      </c>
      <c r="V195" s="16">
        <f t="shared" si="45"/>
        <v>5.3056516724336797E-2</v>
      </c>
      <c r="W195" s="10"/>
      <c r="X195" s="16"/>
      <c r="Y195" s="10"/>
      <c r="Z195" s="16"/>
      <c r="BC195" s="11"/>
      <c r="BG195" s="11"/>
    </row>
    <row r="196" spans="3:73" x14ac:dyDescent="0.2">
      <c r="C196" s="1">
        <f t="shared" si="77"/>
        <v>518</v>
      </c>
      <c r="D196" s="1" t="str">
        <f t="shared" si="77"/>
        <v>Data processing, hosting and related services</v>
      </c>
      <c r="E196" s="11">
        <f t="shared" si="78"/>
        <v>186.25</v>
      </c>
      <c r="F196" s="11">
        <f t="shared" si="78"/>
        <v>197</v>
      </c>
      <c r="G196" s="11">
        <f t="shared" si="78"/>
        <v>130.25</v>
      </c>
      <c r="H196" s="11">
        <f t="shared" si="78"/>
        <v>147</v>
      </c>
      <c r="I196" s="11">
        <f t="shared" si="78"/>
        <v>142.25</v>
      </c>
      <c r="J196" s="11">
        <f t="shared" si="78"/>
        <v>134.75</v>
      </c>
      <c r="K196" s="11">
        <f t="shared" si="78"/>
        <v>139.25</v>
      </c>
      <c r="L196" s="11">
        <f t="shared" si="78"/>
        <v>115</v>
      </c>
      <c r="M196" s="11">
        <f t="shared" si="78"/>
        <v>122.75</v>
      </c>
      <c r="N196" s="11">
        <f t="shared" si="78"/>
        <v>140.25</v>
      </c>
      <c r="O196" s="11">
        <f t="shared" si="78"/>
        <v>141.75</v>
      </c>
      <c r="P196" s="11">
        <f t="shared" ref="P196" si="80">+P109</f>
        <v>169.25</v>
      </c>
      <c r="Q196" s="10">
        <f t="shared" si="40"/>
        <v>-27.75</v>
      </c>
      <c r="R196" s="16">
        <f t="shared" si="41"/>
        <v>-0.14086294416243655</v>
      </c>
      <c r="S196" s="10">
        <f t="shared" si="42"/>
        <v>30</v>
      </c>
      <c r="T196" s="16">
        <f t="shared" si="43"/>
        <v>0.21543985637342908</v>
      </c>
      <c r="U196" s="10">
        <f t="shared" si="44"/>
        <v>27.5</v>
      </c>
      <c r="V196" s="16">
        <f t="shared" si="45"/>
        <v>0.19400352733686066</v>
      </c>
      <c r="W196" s="10"/>
      <c r="X196" s="16"/>
      <c r="Y196" s="10"/>
      <c r="Z196" s="16"/>
      <c r="BC196" s="11"/>
      <c r="BG196" s="11"/>
    </row>
    <row r="197" spans="3:73" x14ac:dyDescent="0.2">
      <c r="C197" s="1">
        <f>+C111</f>
        <v>51913</v>
      </c>
      <c r="D197" s="1" t="str">
        <f>+D111</f>
        <v>Internet publishing/broadcasting/web portal</v>
      </c>
      <c r="E197" s="11">
        <f t="shared" ref="E197:O197" si="81">+E111</f>
        <v>0</v>
      </c>
      <c r="F197" s="11">
        <f t="shared" si="81"/>
        <v>0</v>
      </c>
      <c r="G197" s="11">
        <f t="shared" si="81"/>
        <v>51.5</v>
      </c>
      <c r="H197" s="11">
        <f t="shared" si="81"/>
        <v>61</v>
      </c>
      <c r="I197" s="11">
        <f t="shared" si="81"/>
        <v>70.25</v>
      </c>
      <c r="J197" s="11">
        <f t="shared" si="81"/>
        <v>79.25</v>
      </c>
      <c r="K197" s="11">
        <f t="shared" si="81"/>
        <v>83.25</v>
      </c>
      <c r="L197" s="11">
        <f t="shared" si="81"/>
        <v>100.75</v>
      </c>
      <c r="M197" s="11">
        <f t="shared" si="81"/>
        <v>111.5</v>
      </c>
      <c r="N197" s="11">
        <f t="shared" si="81"/>
        <v>129.75</v>
      </c>
      <c r="O197" s="11">
        <f t="shared" si="81"/>
        <v>159.5</v>
      </c>
      <c r="P197" s="11">
        <f t="shared" ref="P197" si="82">+P111</f>
        <v>176</v>
      </c>
      <c r="Q197" s="10"/>
      <c r="R197" s="16"/>
      <c r="S197" s="10">
        <f t="shared" si="42"/>
        <v>92.75</v>
      </c>
      <c r="T197" s="16">
        <f t="shared" si="43"/>
        <v>1.1141141141141142</v>
      </c>
      <c r="U197" s="10">
        <f t="shared" si="44"/>
        <v>16.5</v>
      </c>
      <c r="V197" s="16">
        <f t="shared" si="45"/>
        <v>0.10344827586206896</v>
      </c>
      <c r="W197" s="10"/>
      <c r="X197" s="16"/>
      <c r="Y197" s="10"/>
      <c r="Z197" s="16"/>
      <c r="BC197" s="11"/>
      <c r="BG197" s="11"/>
    </row>
    <row r="198" spans="3:73" x14ac:dyDescent="0.2">
      <c r="C198" s="1">
        <f>+C128</f>
        <v>5415</v>
      </c>
      <c r="D198" s="1" t="str">
        <f>+D128</f>
        <v>Computer systems design and related services</v>
      </c>
      <c r="E198" s="11">
        <f t="shared" ref="E198:O198" si="83">+E128</f>
        <v>1119.75</v>
      </c>
      <c r="F198" s="11">
        <f t="shared" si="83"/>
        <v>1193.25</v>
      </c>
      <c r="G198" s="11">
        <f t="shared" si="83"/>
        <v>1487.25</v>
      </c>
      <c r="H198" s="11">
        <f t="shared" si="83"/>
        <v>1597.75</v>
      </c>
      <c r="I198" s="11">
        <f t="shared" si="83"/>
        <v>1641</v>
      </c>
      <c r="J198" s="11">
        <f t="shared" si="83"/>
        <v>1725</v>
      </c>
      <c r="K198" s="11">
        <f t="shared" si="83"/>
        <v>1866.5</v>
      </c>
      <c r="L198" s="11">
        <f t="shared" si="83"/>
        <v>2046.5</v>
      </c>
      <c r="M198" s="11">
        <f t="shared" si="83"/>
        <v>2193.75</v>
      </c>
      <c r="N198" s="11">
        <f t="shared" si="83"/>
        <v>2399</v>
      </c>
      <c r="O198" s="11">
        <f t="shared" si="83"/>
        <v>2683.75</v>
      </c>
      <c r="P198" s="11">
        <f t="shared" ref="P198" si="84">+P128</f>
        <v>2937.25</v>
      </c>
      <c r="Q198" s="10">
        <f t="shared" si="40"/>
        <v>1744</v>
      </c>
      <c r="R198" s="16">
        <f t="shared" si="41"/>
        <v>1.4615545778336476</v>
      </c>
      <c r="S198" s="10">
        <f t="shared" si="42"/>
        <v>1070.75</v>
      </c>
      <c r="T198" s="16">
        <f t="shared" si="43"/>
        <v>0.57366729172247521</v>
      </c>
      <c r="U198" s="10">
        <f t="shared" si="44"/>
        <v>253.5</v>
      </c>
      <c r="V198" s="16">
        <f t="shared" si="45"/>
        <v>9.4457382394038197E-2</v>
      </c>
      <c r="W198" s="10"/>
      <c r="X198" s="16"/>
      <c r="Y198" s="10"/>
      <c r="Z198" s="16"/>
      <c r="BC198" s="11"/>
      <c r="BG198" s="11"/>
    </row>
    <row r="199" spans="3:73" x14ac:dyDescent="0.2">
      <c r="C199" s="1">
        <f>+C143</f>
        <v>61142</v>
      </c>
      <c r="D199" s="1" t="str">
        <f>+D143</f>
        <v>Computer training</v>
      </c>
      <c r="E199" s="11">
        <f t="shared" ref="E199:O199" si="85">+E143</f>
        <v>30.75</v>
      </c>
      <c r="F199" s="11">
        <f t="shared" si="85"/>
        <v>29.5</v>
      </c>
      <c r="G199" s="11">
        <f t="shared" si="85"/>
        <v>30</v>
      </c>
      <c r="H199" s="11">
        <f t="shared" si="85"/>
        <v>32</v>
      </c>
      <c r="I199" s="11">
        <f t="shared" si="85"/>
        <v>30.75</v>
      </c>
      <c r="J199" s="11">
        <f t="shared" si="85"/>
        <v>29.75</v>
      </c>
      <c r="K199" s="11">
        <f t="shared" si="85"/>
        <v>26.5</v>
      </c>
      <c r="L199" s="11">
        <f t="shared" si="85"/>
        <v>33</v>
      </c>
      <c r="M199" s="11">
        <f t="shared" si="85"/>
        <v>33.5</v>
      </c>
      <c r="N199" s="11">
        <f t="shared" si="85"/>
        <v>33</v>
      </c>
      <c r="O199" s="11">
        <f t="shared" si="85"/>
        <v>30.5</v>
      </c>
      <c r="P199" s="11">
        <f t="shared" ref="P199" si="86">+P143</f>
        <v>28.25</v>
      </c>
      <c r="Q199" s="10">
        <f t="shared" si="40"/>
        <v>-1.25</v>
      </c>
      <c r="R199" s="16">
        <f t="shared" si="41"/>
        <v>-4.2372881355932202E-2</v>
      </c>
      <c r="S199" s="10">
        <f t="shared" si="42"/>
        <v>1.75</v>
      </c>
      <c r="T199" s="16">
        <f t="shared" si="43"/>
        <v>6.6037735849056603E-2</v>
      </c>
      <c r="U199" s="10">
        <f t="shared" si="44"/>
        <v>-2.25</v>
      </c>
      <c r="V199" s="16">
        <f t="shared" si="45"/>
        <v>-7.3770491803278687E-2</v>
      </c>
      <c r="W199" s="10"/>
      <c r="X199" s="16"/>
      <c r="Y199" s="10"/>
      <c r="Z199" s="16"/>
      <c r="BC199" s="11"/>
      <c r="BG199" s="11"/>
    </row>
    <row r="200" spans="3:73" s="3" customFormat="1" x14ac:dyDescent="0.2">
      <c r="C200" s="15"/>
      <c r="D200" s="15" t="s">
        <v>186</v>
      </c>
      <c r="E200" s="17">
        <f>SUM(E201:E204)</f>
        <v>1217</v>
      </c>
      <c r="F200" s="17">
        <f t="shared" ref="F200:O200" si="87">SUM(F201:F204)</f>
        <v>1264.5</v>
      </c>
      <c r="G200" s="17">
        <f t="shared" si="87"/>
        <v>1345.25</v>
      </c>
      <c r="H200" s="17">
        <f t="shared" si="87"/>
        <v>1383.5</v>
      </c>
      <c r="I200" s="17">
        <f t="shared" si="87"/>
        <v>1374.25</v>
      </c>
      <c r="J200" s="17">
        <f t="shared" si="87"/>
        <v>1400</v>
      </c>
      <c r="K200" s="17">
        <f t="shared" si="87"/>
        <v>1392.75</v>
      </c>
      <c r="L200" s="17">
        <f t="shared" si="87"/>
        <v>1430.25</v>
      </c>
      <c r="M200" s="17">
        <f t="shared" si="87"/>
        <v>1470.75</v>
      </c>
      <c r="N200" s="17">
        <f t="shared" si="87"/>
        <v>1518.75</v>
      </c>
      <c r="O200" s="17">
        <f t="shared" si="87"/>
        <v>1593.25</v>
      </c>
      <c r="P200" s="17">
        <f t="shared" ref="P200" si="88">SUM(P201:P204)</f>
        <v>1646.5</v>
      </c>
      <c r="Q200" s="17">
        <f t="shared" si="40"/>
        <v>382</v>
      </c>
      <c r="R200" s="18">
        <f t="shared" si="41"/>
        <v>0.30209568999604586</v>
      </c>
      <c r="S200" s="17">
        <f t="shared" si="42"/>
        <v>253.75</v>
      </c>
      <c r="T200" s="18">
        <f t="shared" si="43"/>
        <v>0.18219350206426135</v>
      </c>
      <c r="U200" s="17">
        <f t="shared" si="44"/>
        <v>53.25</v>
      </c>
      <c r="V200" s="18">
        <f t="shared" si="45"/>
        <v>3.3422250117683981E-2</v>
      </c>
      <c r="W200" s="17"/>
      <c r="X200" s="18"/>
      <c r="Y200" s="17"/>
      <c r="Z200" s="18"/>
      <c r="BC200" s="17"/>
      <c r="BG200" s="17"/>
      <c r="BN200"/>
      <c r="BO200"/>
      <c r="BP200"/>
      <c r="BQ200"/>
      <c r="BR200"/>
      <c r="BS200"/>
      <c r="BT200"/>
      <c r="BU200"/>
    </row>
    <row r="201" spans="3:73" x14ac:dyDescent="0.2">
      <c r="C201" s="1">
        <f>+C126</f>
        <v>5413</v>
      </c>
      <c r="D201" s="1" t="str">
        <f>+D126</f>
        <v>Architectural and engineering services</v>
      </c>
      <c r="E201" s="11">
        <f>+E126</f>
        <v>970.5</v>
      </c>
      <c r="F201" s="11">
        <f t="shared" ref="F201:O201" si="89">+F126</f>
        <v>1004.25</v>
      </c>
      <c r="G201" s="11">
        <f t="shared" si="89"/>
        <v>1060</v>
      </c>
      <c r="H201" s="11">
        <f t="shared" si="89"/>
        <v>1075.75</v>
      </c>
      <c r="I201" s="11">
        <f t="shared" si="89"/>
        <v>1046.25</v>
      </c>
      <c r="J201" s="11">
        <f t="shared" si="89"/>
        <v>1044.5</v>
      </c>
      <c r="K201" s="11">
        <f t="shared" si="89"/>
        <v>1047.25</v>
      </c>
      <c r="L201" s="11">
        <f t="shared" si="89"/>
        <v>1082</v>
      </c>
      <c r="M201" s="11">
        <f t="shared" si="89"/>
        <v>1110.5</v>
      </c>
      <c r="N201" s="11">
        <f t="shared" si="89"/>
        <v>1149</v>
      </c>
      <c r="O201" s="11">
        <f t="shared" si="89"/>
        <v>1188.5</v>
      </c>
      <c r="P201" s="11">
        <f t="shared" ref="P201" si="90">+P126</f>
        <v>1228.5</v>
      </c>
      <c r="Q201" s="10">
        <f t="shared" si="40"/>
        <v>224.25</v>
      </c>
      <c r="R201" s="16">
        <f t="shared" si="41"/>
        <v>0.22330097087378642</v>
      </c>
      <c r="S201" s="10">
        <f t="shared" si="42"/>
        <v>181.25</v>
      </c>
      <c r="T201" s="16">
        <f t="shared" si="43"/>
        <v>0.173072332298878</v>
      </c>
      <c r="U201" s="10">
        <f t="shared" si="44"/>
        <v>40</v>
      </c>
      <c r="V201" s="16">
        <f t="shared" si="45"/>
        <v>3.3655868742111905E-2</v>
      </c>
      <c r="W201" s="10"/>
      <c r="X201" s="16"/>
      <c r="Y201" s="10"/>
      <c r="Z201" s="16"/>
      <c r="BC201" s="11"/>
      <c r="BG201" s="11"/>
    </row>
    <row r="202" spans="3:73" x14ac:dyDescent="0.2">
      <c r="C202" s="1">
        <f t="shared" ref="C202:E203" si="91">+C130</f>
        <v>54162</v>
      </c>
      <c r="D202" s="1" t="str">
        <f t="shared" si="91"/>
        <v>Environmental consulting services</v>
      </c>
      <c r="E202" s="11">
        <f t="shared" si="91"/>
        <v>60.25</v>
      </c>
      <c r="F202" s="11">
        <f t="shared" ref="F202:O203" si="92">+F130</f>
        <v>61.5</v>
      </c>
      <c r="G202" s="11">
        <f t="shared" si="92"/>
        <v>70.25</v>
      </c>
      <c r="H202" s="11">
        <f t="shared" si="92"/>
        <v>77.25</v>
      </c>
      <c r="I202" s="11">
        <f t="shared" si="92"/>
        <v>86.75</v>
      </c>
      <c r="J202" s="11">
        <f t="shared" si="92"/>
        <v>90.25</v>
      </c>
      <c r="K202" s="11">
        <f t="shared" si="92"/>
        <v>89</v>
      </c>
      <c r="L202" s="11">
        <f t="shared" si="92"/>
        <v>91.5</v>
      </c>
      <c r="M202" s="11">
        <f t="shared" si="92"/>
        <v>85</v>
      </c>
      <c r="N202" s="11">
        <f t="shared" si="92"/>
        <v>90</v>
      </c>
      <c r="O202" s="11">
        <f t="shared" si="92"/>
        <v>92.75</v>
      </c>
      <c r="P202" s="11">
        <f t="shared" ref="P202" si="93">+P130</f>
        <v>95.75</v>
      </c>
      <c r="Q202" s="10">
        <f t="shared" si="40"/>
        <v>34.25</v>
      </c>
      <c r="R202" s="16">
        <f t="shared" si="41"/>
        <v>0.55691056910569103</v>
      </c>
      <c r="S202" s="10">
        <f t="shared" si="42"/>
        <v>6.75</v>
      </c>
      <c r="T202" s="16">
        <f t="shared" si="43"/>
        <v>7.5842696629213488E-2</v>
      </c>
      <c r="U202" s="10">
        <f t="shared" si="44"/>
        <v>3</v>
      </c>
      <c r="V202" s="16">
        <f t="shared" si="45"/>
        <v>3.2345013477088951E-2</v>
      </c>
      <c r="W202" s="10"/>
      <c r="X202" s="16"/>
      <c r="Y202" s="10"/>
      <c r="Z202" s="16"/>
      <c r="BC202" s="11"/>
      <c r="BG202" s="11"/>
    </row>
    <row r="203" spans="3:73" x14ac:dyDescent="0.2">
      <c r="C203" s="1">
        <f t="shared" si="91"/>
        <v>5417</v>
      </c>
      <c r="D203" s="1" t="str">
        <f t="shared" si="91"/>
        <v>Scientific research and development services</v>
      </c>
      <c r="E203" s="11">
        <f t="shared" si="91"/>
        <v>137.5</v>
      </c>
      <c r="F203" s="11">
        <f t="shared" si="92"/>
        <v>148.75</v>
      </c>
      <c r="G203" s="11">
        <f t="shared" si="92"/>
        <v>152.5</v>
      </c>
      <c r="H203" s="11">
        <f t="shared" si="92"/>
        <v>169.75</v>
      </c>
      <c r="I203" s="11">
        <f t="shared" si="92"/>
        <v>175</v>
      </c>
      <c r="J203" s="11">
        <f t="shared" si="92"/>
        <v>195.75</v>
      </c>
      <c r="K203" s="11">
        <f t="shared" si="92"/>
        <v>186</v>
      </c>
      <c r="L203" s="11">
        <f t="shared" si="92"/>
        <v>185.75</v>
      </c>
      <c r="M203" s="11">
        <f t="shared" si="92"/>
        <v>201.25</v>
      </c>
      <c r="N203" s="11">
        <f t="shared" si="92"/>
        <v>206.25</v>
      </c>
      <c r="O203" s="11">
        <f t="shared" si="92"/>
        <v>233.25</v>
      </c>
      <c r="P203" s="11">
        <f t="shared" ref="P203" si="94">+P131</f>
        <v>235.75</v>
      </c>
      <c r="Q203" s="10">
        <f t="shared" si="40"/>
        <v>87</v>
      </c>
      <c r="R203" s="16">
        <f t="shared" si="41"/>
        <v>0.58487394957983196</v>
      </c>
      <c r="S203" s="10">
        <f t="shared" si="42"/>
        <v>49.75</v>
      </c>
      <c r="T203" s="16">
        <f t="shared" si="43"/>
        <v>0.26747311827956988</v>
      </c>
      <c r="U203" s="10">
        <f t="shared" si="44"/>
        <v>2.5</v>
      </c>
      <c r="V203" s="16">
        <f t="shared" si="45"/>
        <v>1.0718113612004287E-2</v>
      </c>
      <c r="W203" s="10"/>
      <c r="X203" s="16"/>
      <c r="Y203" s="10"/>
      <c r="Z203" s="16"/>
      <c r="BC203" s="11"/>
      <c r="BG203" s="11"/>
    </row>
    <row r="204" spans="3:73" x14ac:dyDescent="0.2">
      <c r="C204" s="1">
        <f>+C146</f>
        <v>6215</v>
      </c>
      <c r="D204" s="1" t="str">
        <f>+D146</f>
        <v>Medical and diagnostic laboratories</v>
      </c>
      <c r="E204" s="11">
        <f>+E146</f>
        <v>48.75</v>
      </c>
      <c r="F204" s="11">
        <f t="shared" ref="F204:O204" si="95">+F146</f>
        <v>50</v>
      </c>
      <c r="G204" s="11">
        <f t="shared" si="95"/>
        <v>62.5</v>
      </c>
      <c r="H204" s="11">
        <f t="shared" si="95"/>
        <v>60.75</v>
      </c>
      <c r="I204" s="11">
        <f t="shared" si="95"/>
        <v>66.25</v>
      </c>
      <c r="J204" s="11">
        <f t="shared" si="95"/>
        <v>69.5</v>
      </c>
      <c r="K204" s="11">
        <f t="shared" si="95"/>
        <v>70.5</v>
      </c>
      <c r="L204" s="11">
        <f t="shared" si="95"/>
        <v>71</v>
      </c>
      <c r="M204" s="11">
        <f t="shared" si="95"/>
        <v>74</v>
      </c>
      <c r="N204" s="11">
        <f t="shared" si="95"/>
        <v>73.5</v>
      </c>
      <c r="O204" s="11">
        <f t="shared" si="95"/>
        <v>78.75</v>
      </c>
      <c r="P204" s="11">
        <f t="shared" ref="P204" si="96">+P146</f>
        <v>86.5</v>
      </c>
      <c r="Q204" s="10">
        <f t="shared" si="40"/>
        <v>36.5</v>
      </c>
      <c r="R204" s="16">
        <f t="shared" si="41"/>
        <v>0.73</v>
      </c>
      <c r="S204" s="10">
        <f t="shared" si="42"/>
        <v>16</v>
      </c>
      <c r="T204" s="16">
        <f t="shared" si="43"/>
        <v>0.22695035460992907</v>
      </c>
      <c r="U204" s="10">
        <f t="shared" si="44"/>
        <v>7.75</v>
      </c>
      <c r="V204" s="16">
        <f t="shared" si="45"/>
        <v>9.841269841269841E-2</v>
      </c>
      <c r="W204" s="10"/>
      <c r="X204" s="16"/>
      <c r="Y204" s="10"/>
      <c r="Z204" s="16"/>
      <c r="BC204" s="11"/>
      <c r="BG204" s="11"/>
    </row>
    <row r="205" spans="3:73" x14ac:dyDescent="0.2">
      <c r="C205" s="1"/>
      <c r="Q205" s="10"/>
      <c r="R205" s="10"/>
    </row>
    <row r="206" spans="3:73" x14ac:dyDescent="0.2">
      <c r="C206" s="1"/>
      <c r="D206" s="5" t="s">
        <v>187</v>
      </c>
      <c r="E206" s="16">
        <f>+E177/E176</f>
        <v>8.463451706508221E-2</v>
      </c>
      <c r="F206" s="16">
        <f t="shared" ref="F206:O206" si="97">+F177/F176</f>
        <v>8.1693500298151464E-2</v>
      </c>
      <c r="G206" s="16">
        <f t="shared" si="97"/>
        <v>7.4649436348638992E-2</v>
      </c>
      <c r="H206" s="16">
        <f t="shared" si="97"/>
        <v>7.2363574545248485E-2</v>
      </c>
      <c r="I206" s="16">
        <f t="shared" si="97"/>
        <v>7.2139581702270444E-2</v>
      </c>
      <c r="J206" s="16">
        <f t="shared" si="97"/>
        <v>6.9688498402555907E-2</v>
      </c>
      <c r="K206" s="16">
        <f t="shared" si="97"/>
        <v>6.7909383746105514E-2</v>
      </c>
      <c r="L206" s="16">
        <f t="shared" si="97"/>
        <v>6.5662923611460797E-2</v>
      </c>
      <c r="M206" s="16">
        <f t="shared" si="97"/>
        <v>5.9677807165183935E-2</v>
      </c>
      <c r="N206" s="16">
        <f t="shared" si="97"/>
        <v>5.5432472758511556E-2</v>
      </c>
      <c r="O206" s="16">
        <f t="shared" si="97"/>
        <v>5.2436819309532819E-2</v>
      </c>
      <c r="P206" s="16">
        <f t="shared" ref="P206" si="98">+P177/P176</f>
        <v>5.243679146051658E-2</v>
      </c>
      <c r="Q206" s="16"/>
      <c r="R206" s="16"/>
      <c r="BC206" s="16"/>
      <c r="BG206" s="16"/>
    </row>
    <row r="207" spans="3:73" x14ac:dyDescent="0.2">
      <c r="C207" s="1"/>
      <c r="D207" s="5" t="s">
        <v>188</v>
      </c>
      <c r="E207" s="16">
        <f>+E185/E176</f>
        <v>0.91536548293491782</v>
      </c>
      <c r="F207" s="16">
        <f t="shared" ref="F207:O207" si="99">+F185/F176</f>
        <v>0.91830649970184852</v>
      </c>
      <c r="G207" s="16">
        <f t="shared" si="99"/>
        <v>0.92535056365136115</v>
      </c>
      <c r="H207" s="16">
        <f t="shared" si="99"/>
        <v>0.92763642545475156</v>
      </c>
      <c r="I207" s="16">
        <f t="shared" si="99"/>
        <v>0.92786041829772958</v>
      </c>
      <c r="J207" s="16">
        <f t="shared" si="99"/>
        <v>0.93031150159744402</v>
      </c>
      <c r="K207" s="16">
        <f t="shared" si="99"/>
        <v>0.93209061625389444</v>
      </c>
      <c r="L207" s="16">
        <f t="shared" si="99"/>
        <v>0.93433707638853924</v>
      </c>
      <c r="M207" s="16">
        <f t="shared" si="99"/>
        <v>0.94032219283481611</v>
      </c>
      <c r="N207" s="16">
        <f t="shared" si="99"/>
        <v>0.9445675272414884</v>
      </c>
      <c r="O207" s="16">
        <f t="shared" si="99"/>
        <v>0.94756318069046719</v>
      </c>
      <c r="P207" s="16">
        <f t="shared" ref="P207" si="100">+P185/P176</f>
        <v>0.94756320853948339</v>
      </c>
      <c r="Q207" s="16"/>
      <c r="R207" s="16"/>
      <c r="BC207" s="16"/>
      <c r="BG207" s="16"/>
    </row>
    <row r="208" spans="3:73" x14ac:dyDescent="0.2">
      <c r="C208" s="1"/>
      <c r="D208" s="5"/>
      <c r="Q208" s="16"/>
      <c r="R208" s="16"/>
    </row>
    <row r="209" spans="3:59" x14ac:dyDescent="0.2">
      <c r="C209" s="1"/>
      <c r="D209" s="5" t="s">
        <v>189</v>
      </c>
      <c r="E209" s="16">
        <f>+E176/E175</f>
        <v>0.10175401595838167</v>
      </c>
      <c r="F209" s="16">
        <f t="shared" ref="F209:O209" si="101">+F176/F175</f>
        <v>0.10155634954278447</v>
      </c>
      <c r="G209" s="16">
        <f t="shared" si="101"/>
        <v>0.10489451424639641</v>
      </c>
      <c r="H209" s="16">
        <f t="shared" si="101"/>
        <v>0.10783840433137989</v>
      </c>
      <c r="I209" s="16">
        <f t="shared" si="101"/>
        <v>0.10754731733134461</v>
      </c>
      <c r="J209" s="16">
        <f t="shared" si="101"/>
        <v>0.10845396789772001</v>
      </c>
      <c r="K209" s="16">
        <f t="shared" si="101"/>
        <v>0.10826896579325013</v>
      </c>
      <c r="L209" s="16">
        <f t="shared" si="101"/>
        <v>0.10877829144847834</v>
      </c>
      <c r="M209" s="16">
        <f t="shared" si="101"/>
        <v>0.1093524044908369</v>
      </c>
      <c r="N209" s="16">
        <f t="shared" si="101"/>
        <v>0.11101852734929901</v>
      </c>
      <c r="O209" s="16">
        <f t="shared" si="101"/>
        <v>0.11333838521039162</v>
      </c>
      <c r="P209" s="16">
        <f t="shared" ref="P209" si="102">+P176/P175</f>
        <v>0.11642801094021436</v>
      </c>
      <c r="Q209" s="16"/>
      <c r="R209" s="16"/>
      <c r="BC209" s="16"/>
      <c r="BG209" s="16"/>
    </row>
    <row r="210" spans="3:59" x14ac:dyDescent="0.2">
      <c r="C210" s="1"/>
      <c r="D210" s="5" t="s">
        <v>190</v>
      </c>
      <c r="E210" s="16">
        <f>+E177/E19</f>
        <v>0.22777984380810709</v>
      </c>
      <c r="F210" s="16">
        <f t="shared" ref="F210:O210" si="103">+F177/F19</f>
        <v>0.22719734660033167</v>
      </c>
      <c r="G210" s="16">
        <f t="shared" si="103"/>
        <v>0.21928002769124263</v>
      </c>
      <c r="H210" s="16">
        <f t="shared" si="103"/>
        <v>0.2221642310368824</v>
      </c>
      <c r="I210" s="16">
        <f t="shared" si="103"/>
        <v>0.22848034006376194</v>
      </c>
      <c r="J210" s="16">
        <f t="shared" si="103"/>
        <v>0.23019727768783355</v>
      </c>
      <c r="K210" s="16">
        <f t="shared" si="103"/>
        <v>0.22435450104675506</v>
      </c>
      <c r="L210" s="16">
        <f t="shared" si="103"/>
        <v>0.22286788583148179</v>
      </c>
      <c r="M210" s="16">
        <f t="shared" si="103"/>
        <v>0.21134196185286103</v>
      </c>
      <c r="N210" s="16">
        <f t="shared" si="103"/>
        <v>0.20518828451882845</v>
      </c>
      <c r="O210" s="16">
        <f t="shared" si="103"/>
        <v>0.20269830949284787</v>
      </c>
      <c r="P210" s="16">
        <f t="shared" ref="P210" si="104">+P177/P19</f>
        <v>0.20839139185632452</v>
      </c>
      <c r="Q210" s="16"/>
      <c r="R210" s="16"/>
      <c r="BC210" s="16"/>
      <c r="BG210" s="16"/>
    </row>
    <row r="211" spans="3:59" x14ac:dyDescent="0.2">
      <c r="C211" s="1"/>
    </row>
    <row r="212" spans="3:59" x14ac:dyDescent="0.2">
      <c r="C212" s="5" t="s">
        <v>191</v>
      </c>
    </row>
    <row r="214" spans="3:59" x14ac:dyDescent="0.2">
      <c r="D214" t="s">
        <v>198</v>
      </c>
      <c r="E214" s="10">
        <f>+E178+E184+E131+E145+E147+E148</f>
        <v>2645.25</v>
      </c>
      <c r="F214" s="10">
        <f t="shared" ref="F214:O214" si="105">+F178+F184+F131+F145+F147+F148</f>
        <v>2767.5</v>
      </c>
      <c r="G214" s="10">
        <f t="shared" si="105"/>
        <v>2984</v>
      </c>
      <c r="H214" s="10">
        <f t="shared" si="105"/>
        <v>3070.5</v>
      </c>
      <c r="I214" s="10">
        <f t="shared" si="105"/>
        <v>3206</v>
      </c>
      <c r="J214" s="10">
        <f t="shared" si="105"/>
        <v>3383</v>
      </c>
      <c r="K214" s="10">
        <f t="shared" si="105"/>
        <v>3553.75</v>
      </c>
      <c r="L214" s="10">
        <f t="shared" si="105"/>
        <v>3728.75</v>
      </c>
      <c r="M214" s="10">
        <f t="shared" si="105"/>
        <v>3838</v>
      </c>
      <c r="N214" s="10">
        <f t="shared" si="105"/>
        <v>4002.5</v>
      </c>
      <c r="O214" s="10">
        <f t="shared" si="105"/>
        <v>4260.5</v>
      </c>
      <c r="P214" s="10"/>
      <c r="Q214" s="10">
        <f t="shared" ref="Q214" si="106">+O214-E214</f>
        <v>1615.25</v>
      </c>
      <c r="R214" s="16">
        <f t="shared" ref="R214" si="107">+Q214/E214</f>
        <v>0.61062281447878275</v>
      </c>
      <c r="S214" s="10">
        <f t="shared" ref="S214" si="108">+O214-J214</f>
        <v>877.5</v>
      </c>
      <c r="T214" s="16">
        <f t="shared" ref="T214" si="109">+S214/J214</f>
        <v>0.25938516109961574</v>
      </c>
      <c r="U214" s="10">
        <f t="shared" ref="U214" si="110">+O214-N214</f>
        <v>258</v>
      </c>
      <c r="V214" s="16">
        <f t="shared" ref="V214" si="111">+U214/N214</f>
        <v>6.445971267957526E-2</v>
      </c>
    </row>
  </sheetData>
  <mergeCells count="5">
    <mergeCell ref="W174:X174"/>
    <mergeCell ref="Y174:Z174"/>
    <mergeCell ref="Q173:R173"/>
    <mergeCell ref="S173:T173"/>
    <mergeCell ref="U173:V17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L212"/>
  <sheetViews>
    <sheetView workbookViewId="0">
      <pane xSplit="4" ySplit="3" topLeftCell="E173" activePane="bottomRight" state="frozen"/>
      <selection pane="topRight" activeCell="E1" sqref="E1"/>
      <selection pane="bottomLeft" activeCell="A4" sqref="A4"/>
      <selection pane="bottomRight" activeCell="D173" sqref="D173"/>
    </sheetView>
  </sheetViews>
  <sheetFormatPr defaultRowHeight="12.75" x14ac:dyDescent="0.2"/>
  <cols>
    <col min="4" max="4" width="38" customWidth="1"/>
    <col min="5" max="5" width="10" bestFit="1" customWidth="1"/>
    <col min="17" max="40" width="9.28515625" bestFit="1" customWidth="1"/>
    <col min="41" max="41" width="10" bestFit="1" customWidth="1"/>
    <col min="42" max="43" width="9.28515625" bestFit="1" customWidth="1"/>
    <col min="44" max="46" width="10" bestFit="1" customWidth="1"/>
    <col min="47" max="47" width="9.28515625" bestFit="1" customWidth="1"/>
    <col min="48" max="48" width="10" bestFit="1" customWidth="1"/>
    <col min="49" max="59" width="9.28515625" bestFit="1" customWidth="1"/>
  </cols>
  <sheetData>
    <row r="2" spans="1:64" x14ac:dyDescent="0.2">
      <c r="E2" s="3">
        <v>2005</v>
      </c>
      <c r="F2" s="3">
        <v>2006</v>
      </c>
      <c r="G2" s="3">
        <v>2007</v>
      </c>
      <c r="H2" s="3">
        <v>2008</v>
      </c>
      <c r="I2" s="3">
        <v>2009</v>
      </c>
      <c r="J2" s="3">
        <v>2010</v>
      </c>
      <c r="K2" s="3">
        <v>2011</v>
      </c>
      <c r="L2" s="3">
        <v>2012</v>
      </c>
      <c r="M2" s="3">
        <v>2013</v>
      </c>
      <c r="N2" s="3">
        <v>2014</v>
      </c>
      <c r="O2" s="3">
        <v>2015</v>
      </c>
      <c r="P2" s="3">
        <v>2016</v>
      </c>
      <c r="Q2">
        <v>2005</v>
      </c>
      <c r="U2">
        <v>2006</v>
      </c>
      <c r="Y2">
        <v>2007</v>
      </c>
      <c r="AC2">
        <v>2008</v>
      </c>
      <c r="AG2">
        <v>2009</v>
      </c>
      <c r="AK2">
        <v>2010</v>
      </c>
      <c r="AO2">
        <v>2011</v>
      </c>
      <c r="AS2">
        <v>2012</v>
      </c>
      <c r="AW2">
        <v>2013</v>
      </c>
      <c r="BA2">
        <v>2014</v>
      </c>
      <c r="BE2">
        <v>2015</v>
      </c>
      <c r="BI2">
        <v>2016</v>
      </c>
    </row>
    <row r="3" spans="1:64" x14ac:dyDescent="0.2">
      <c r="A3" t="s">
        <v>173</v>
      </c>
      <c r="B3" t="s">
        <v>174</v>
      </c>
      <c r="C3" s="1" t="s">
        <v>175</v>
      </c>
      <c r="D3" t="s">
        <v>176</v>
      </c>
      <c r="Q3" t="s">
        <v>0</v>
      </c>
      <c r="R3" t="s">
        <v>1</v>
      </c>
      <c r="S3" t="s">
        <v>2</v>
      </c>
      <c r="T3" t="s">
        <v>3</v>
      </c>
      <c r="U3" t="s">
        <v>0</v>
      </c>
      <c r="V3" t="s">
        <v>1</v>
      </c>
      <c r="W3" t="s">
        <v>2</v>
      </c>
      <c r="X3" t="s">
        <v>3</v>
      </c>
      <c r="Y3" t="s">
        <v>0</v>
      </c>
      <c r="Z3" t="s">
        <v>1</v>
      </c>
      <c r="AA3" t="s">
        <v>2</v>
      </c>
      <c r="AB3" t="s">
        <v>3</v>
      </c>
      <c r="AC3" t="s">
        <v>0</v>
      </c>
      <c r="AD3" t="s">
        <v>1</v>
      </c>
      <c r="AE3" t="s">
        <v>2</v>
      </c>
      <c r="AF3" t="s">
        <v>3</v>
      </c>
      <c r="AG3" t="s">
        <v>0</v>
      </c>
      <c r="AH3" t="s">
        <v>1</v>
      </c>
      <c r="AI3" t="s">
        <v>2</v>
      </c>
      <c r="AJ3" t="s">
        <v>3</v>
      </c>
      <c r="AK3" t="s">
        <v>0</v>
      </c>
      <c r="AL3" t="s">
        <v>1</v>
      </c>
      <c r="AM3" t="s">
        <v>2</v>
      </c>
      <c r="AN3" t="s">
        <v>3</v>
      </c>
      <c r="AO3" t="s">
        <v>0</v>
      </c>
      <c r="AP3" t="s">
        <v>1</v>
      </c>
      <c r="AQ3" t="s">
        <v>2</v>
      </c>
      <c r="AR3" t="s">
        <v>3</v>
      </c>
      <c r="AS3" t="s">
        <v>0</v>
      </c>
      <c r="AT3" t="s">
        <v>1</v>
      </c>
      <c r="AU3" t="s">
        <v>2</v>
      </c>
      <c r="AV3" t="s">
        <v>3</v>
      </c>
      <c r="AW3" t="s">
        <v>0</v>
      </c>
      <c r="AX3" t="s">
        <v>1</v>
      </c>
      <c r="AY3" t="s">
        <v>2</v>
      </c>
      <c r="AZ3" t="s">
        <v>3</v>
      </c>
      <c r="BA3" t="s">
        <v>0</v>
      </c>
      <c r="BB3" t="s">
        <v>1</v>
      </c>
      <c r="BC3" t="s">
        <v>2</v>
      </c>
      <c r="BD3" t="s">
        <v>3</v>
      </c>
      <c r="BE3" t="s">
        <v>0</v>
      </c>
      <c r="BF3" t="s">
        <v>1</v>
      </c>
      <c r="BG3" t="s">
        <v>2</v>
      </c>
      <c r="BH3" t="s">
        <v>3</v>
      </c>
      <c r="BI3" t="s">
        <v>0</v>
      </c>
      <c r="BJ3" t="s">
        <v>1</v>
      </c>
      <c r="BK3" t="s">
        <v>2</v>
      </c>
      <c r="BL3" t="s">
        <v>3</v>
      </c>
    </row>
    <row r="4" spans="1:64" x14ac:dyDescent="0.2">
      <c r="A4">
        <v>0</v>
      </c>
      <c r="B4">
        <v>0</v>
      </c>
      <c r="C4" s="1">
        <v>10</v>
      </c>
      <c r="D4" t="s">
        <v>8</v>
      </c>
      <c r="E4" s="11">
        <f>+Payroll!E4/Emp!E4</f>
        <v>43644.732288340994</v>
      </c>
      <c r="F4" s="11">
        <f>+Payroll!F4/Emp!F4</f>
        <v>45966.860713348244</v>
      </c>
      <c r="G4" s="11">
        <f>+Payroll!G4/Emp!G4</f>
        <v>46725.872383761205</v>
      </c>
      <c r="H4" s="11">
        <f>+Payroll!H4/Emp!H4</f>
        <v>47596.201346548951</v>
      </c>
      <c r="I4" s="11">
        <f>+Payroll!I4/Emp!I4</f>
        <v>47468.935182844172</v>
      </c>
      <c r="J4" s="11">
        <f>+Payroll!J4/Emp!J4</f>
        <v>48939.009324063372</v>
      </c>
      <c r="K4" s="11">
        <f>+Payroll!K4/Emp!K4</f>
        <v>50520.827676554727</v>
      </c>
      <c r="L4" s="11">
        <f>+Payroll!L4/Emp!L4</f>
        <v>51986.246218093649</v>
      </c>
      <c r="M4" s="11">
        <f>+Payroll!M4/Emp!M4</f>
        <v>52296.873639388723</v>
      </c>
      <c r="N4" s="11">
        <f>+Payroll!N4/Emp!N4</f>
        <v>54199.392822192727</v>
      </c>
      <c r="O4" s="11">
        <f>+Payroll!O4/Emp!O4</f>
        <v>56340.504416407886</v>
      </c>
      <c r="P4" s="11">
        <f>+Payroll!P4/Emp!P4</f>
        <v>57341.340921976625</v>
      </c>
      <c r="Q4" s="2">
        <v>827</v>
      </c>
      <c r="R4" s="2">
        <v>804</v>
      </c>
      <c r="S4" s="2">
        <v>839</v>
      </c>
      <c r="T4" s="2">
        <v>886</v>
      </c>
      <c r="U4" s="2">
        <v>892</v>
      </c>
      <c r="V4" s="2">
        <v>833</v>
      </c>
      <c r="W4" s="2">
        <v>839</v>
      </c>
      <c r="X4" s="2">
        <v>970</v>
      </c>
      <c r="Y4" s="2">
        <v>895</v>
      </c>
      <c r="Z4" s="2">
        <v>862</v>
      </c>
      <c r="AA4" s="2">
        <v>866</v>
      </c>
      <c r="AB4" s="2">
        <v>970</v>
      </c>
      <c r="AC4" s="2">
        <v>936</v>
      </c>
      <c r="AD4" s="2">
        <v>881</v>
      </c>
      <c r="AE4" s="2">
        <v>880</v>
      </c>
      <c r="AF4" s="2">
        <v>963</v>
      </c>
      <c r="AG4" s="2">
        <v>909</v>
      </c>
      <c r="AH4" s="2">
        <v>873</v>
      </c>
      <c r="AI4" s="2">
        <v>885</v>
      </c>
      <c r="AJ4" s="2">
        <v>983</v>
      </c>
      <c r="AK4" s="2">
        <v>925</v>
      </c>
      <c r="AL4" s="2">
        <v>903</v>
      </c>
      <c r="AM4" s="2">
        <v>912</v>
      </c>
      <c r="AN4" s="2">
        <v>1023</v>
      </c>
      <c r="AO4" s="2">
        <v>956</v>
      </c>
      <c r="AP4" s="2">
        <v>951</v>
      </c>
      <c r="AQ4" s="2">
        <v>965</v>
      </c>
      <c r="AR4" s="2">
        <v>1013</v>
      </c>
      <c r="AS4" s="2">
        <v>1049</v>
      </c>
      <c r="AT4" s="2">
        <v>951</v>
      </c>
      <c r="AU4" s="2">
        <v>955</v>
      </c>
      <c r="AV4" s="2">
        <v>1044</v>
      </c>
      <c r="AW4" s="2">
        <v>1023</v>
      </c>
      <c r="AX4" s="2">
        <v>964</v>
      </c>
      <c r="AY4" s="2">
        <v>985</v>
      </c>
      <c r="AZ4" s="2">
        <v>1050</v>
      </c>
      <c r="BA4" s="2">
        <v>1069</v>
      </c>
      <c r="BB4" s="2">
        <v>989</v>
      </c>
      <c r="BC4" s="2">
        <v>1014</v>
      </c>
      <c r="BD4" s="2">
        <v>1096</v>
      </c>
      <c r="BE4" s="22">
        <v>1099</v>
      </c>
      <c r="BF4" s="22">
        <v>1027</v>
      </c>
      <c r="BG4" s="22">
        <v>1053</v>
      </c>
      <c r="BH4" s="22">
        <v>1153</v>
      </c>
      <c r="BI4" s="22">
        <v>1094</v>
      </c>
      <c r="BJ4" s="22">
        <v>1051</v>
      </c>
      <c r="BK4" s="22">
        <v>1107</v>
      </c>
      <c r="BL4" s="22">
        <v>1158</v>
      </c>
    </row>
    <row r="5" spans="1:64" x14ac:dyDescent="0.2">
      <c r="A5">
        <v>10</v>
      </c>
      <c r="B5">
        <v>1</v>
      </c>
      <c r="C5" s="1">
        <v>1011</v>
      </c>
      <c r="D5" s="3" t="s">
        <v>7</v>
      </c>
      <c r="E5" s="11">
        <f>+Payroll!E5/Emp!E5</f>
        <v>89170.771999389966</v>
      </c>
      <c r="F5" s="11">
        <f>+Payroll!F5/Emp!F5</f>
        <v>91338.282215267376</v>
      </c>
      <c r="G5" s="11">
        <f>+Payroll!G5/Emp!G5</f>
        <v>90533.056263055056</v>
      </c>
      <c r="H5" s="11">
        <f>+Payroll!H5/Emp!H5</f>
        <v>91555.303783210766</v>
      </c>
      <c r="I5" s="11">
        <f>+Payroll!I5/Emp!I5</f>
        <v>94133.025923244029</v>
      </c>
      <c r="J5" s="11">
        <f>+Payroll!J5/Emp!J5</f>
        <v>107861.80817698124</v>
      </c>
      <c r="K5" s="11">
        <f>+Payroll!K5/Emp!K5</f>
        <v>138738.46078177582</v>
      </c>
      <c r="L5" s="11">
        <f>+Payroll!L5/Emp!L5</f>
        <v>126722.74312300087</v>
      </c>
      <c r="M5" s="11">
        <f>+Payroll!M5/Emp!M5</f>
        <v>103604.21111170526</v>
      </c>
      <c r="N5" s="11">
        <f>+Payroll!N5/Emp!N5</f>
        <v>114346.03627852545</v>
      </c>
      <c r="O5" s="11">
        <f>+Payroll!O5/Emp!O5</f>
        <v>114140.22830826516</v>
      </c>
      <c r="P5" s="11">
        <f>+Payroll!P5/Emp!P5</f>
        <v>113654.73086225321</v>
      </c>
      <c r="Q5" s="2">
        <v>1667</v>
      </c>
      <c r="R5" s="2">
        <v>1521</v>
      </c>
      <c r="S5" s="2">
        <v>1755</v>
      </c>
      <c r="T5" s="2">
        <v>1903</v>
      </c>
      <c r="U5" s="2">
        <v>1924</v>
      </c>
      <c r="V5" s="2">
        <v>1472</v>
      </c>
      <c r="W5" s="2">
        <v>1419</v>
      </c>
      <c r="X5" s="2">
        <v>2207</v>
      </c>
      <c r="Y5" s="2">
        <v>1934</v>
      </c>
      <c r="Z5" s="2">
        <v>1752</v>
      </c>
      <c r="AA5" s="2">
        <v>1409</v>
      </c>
      <c r="AB5" s="2">
        <v>1875</v>
      </c>
      <c r="AC5" s="2">
        <v>2038</v>
      </c>
      <c r="AD5" s="2">
        <v>1528</v>
      </c>
      <c r="AE5" s="2">
        <v>1708</v>
      </c>
      <c r="AF5" s="2">
        <v>1778</v>
      </c>
      <c r="AG5" s="2">
        <v>2198</v>
      </c>
      <c r="AH5" s="2">
        <v>1472</v>
      </c>
      <c r="AI5" s="2">
        <v>1569</v>
      </c>
      <c r="AJ5" s="2">
        <v>2003</v>
      </c>
      <c r="AK5" s="2">
        <v>3296</v>
      </c>
      <c r="AL5" s="2">
        <v>1646</v>
      </c>
      <c r="AM5" s="2">
        <v>1562</v>
      </c>
      <c r="AN5" s="2">
        <v>1879</v>
      </c>
      <c r="AO5" s="2">
        <v>3503</v>
      </c>
      <c r="AP5" s="2">
        <v>1595</v>
      </c>
      <c r="AQ5" s="2">
        <v>1624</v>
      </c>
      <c r="AR5" s="2">
        <v>3993</v>
      </c>
      <c r="AS5" s="2">
        <v>3039</v>
      </c>
      <c r="AT5" s="2">
        <v>1501</v>
      </c>
      <c r="AU5" s="2">
        <v>1643</v>
      </c>
      <c r="AV5" s="2">
        <v>3557</v>
      </c>
      <c r="AW5" s="2">
        <v>2793</v>
      </c>
      <c r="AX5" s="2">
        <v>1690</v>
      </c>
      <c r="AY5" s="2">
        <v>1625</v>
      </c>
      <c r="AZ5" s="2">
        <v>1907</v>
      </c>
      <c r="BA5" s="2">
        <v>3063</v>
      </c>
      <c r="BB5" s="2">
        <v>1925</v>
      </c>
      <c r="BC5" s="2">
        <v>1835</v>
      </c>
      <c r="BD5" s="2">
        <v>2047</v>
      </c>
      <c r="BE5" s="22">
        <v>3347</v>
      </c>
      <c r="BF5" s="22">
        <v>1779</v>
      </c>
      <c r="BG5" s="22">
        <v>1668</v>
      </c>
      <c r="BH5" s="22">
        <v>1939</v>
      </c>
      <c r="BI5" s="22">
        <v>3215</v>
      </c>
      <c r="BJ5" s="22">
        <v>1826</v>
      </c>
      <c r="BK5" s="22">
        <v>1830</v>
      </c>
      <c r="BL5" s="22">
        <v>1828</v>
      </c>
    </row>
    <row r="6" spans="1:64" x14ac:dyDescent="0.2">
      <c r="A6">
        <v>11</v>
      </c>
      <c r="B6">
        <v>2</v>
      </c>
      <c r="C6" s="1">
        <v>11</v>
      </c>
      <c r="D6" s="3" t="s">
        <v>9</v>
      </c>
      <c r="E6" s="11">
        <f>+Payroll!E6/Emp!E6</f>
        <v>22488.34820143885</v>
      </c>
      <c r="F6" s="11">
        <f>+Payroll!F6/Emp!F6</f>
        <v>22396.647926914968</v>
      </c>
      <c r="G6" s="11">
        <f>+Payroll!G6/Emp!G6</f>
        <v>22426.179531959482</v>
      </c>
      <c r="H6" s="11">
        <f>+Payroll!H6/Emp!H6</f>
        <v>22468.82</v>
      </c>
      <c r="I6" s="11">
        <f>+Payroll!I6/Emp!I6</f>
        <v>22597.868921775898</v>
      </c>
      <c r="J6" s="11">
        <f>+Payroll!J6/Emp!J6</f>
        <v>23409.042587255844</v>
      </c>
      <c r="K6" s="11">
        <f>+Payroll!K6/Emp!K6</f>
        <v>24703.985697258642</v>
      </c>
      <c r="L6" s="11">
        <f>+Payroll!L6/Emp!L6</f>
        <v>26306.60188784009</v>
      </c>
      <c r="M6" s="11">
        <f>+Payroll!M6/Emp!M6</f>
        <v>28036.913359418671</v>
      </c>
      <c r="N6" s="11">
        <f>+Payroll!N6/Emp!N6</f>
        <v>29337.891772501382</v>
      </c>
      <c r="O6" s="11">
        <f>+Payroll!O6/Emp!O6</f>
        <v>30442.4250764526</v>
      </c>
      <c r="P6" s="11">
        <f>+Payroll!P6/Emp!P6</f>
        <v>31598.589956118965</v>
      </c>
      <c r="Q6" s="2">
        <v>390</v>
      </c>
      <c r="R6" s="2">
        <v>439</v>
      </c>
      <c r="S6" s="2">
        <v>435</v>
      </c>
      <c r="T6" s="2">
        <v>459</v>
      </c>
      <c r="U6" s="2">
        <v>413</v>
      </c>
      <c r="V6" s="2">
        <v>413</v>
      </c>
      <c r="W6" s="2">
        <v>424</v>
      </c>
      <c r="X6" s="2">
        <v>471</v>
      </c>
      <c r="Y6" s="2">
        <v>396</v>
      </c>
      <c r="Z6" s="2">
        <v>400</v>
      </c>
      <c r="AA6" s="2">
        <v>446</v>
      </c>
      <c r="AB6" s="2">
        <v>475</v>
      </c>
      <c r="AC6" s="2">
        <v>403</v>
      </c>
      <c r="AD6" s="2">
        <v>423</v>
      </c>
      <c r="AE6" s="2">
        <v>446</v>
      </c>
      <c r="AF6" s="2">
        <v>456</v>
      </c>
      <c r="AG6" s="2">
        <v>412</v>
      </c>
      <c r="AH6" s="2">
        <v>426</v>
      </c>
      <c r="AI6" s="2">
        <v>432</v>
      </c>
      <c r="AJ6" s="2">
        <v>465</v>
      </c>
      <c r="AK6" s="2">
        <v>400</v>
      </c>
      <c r="AL6" s="2">
        <v>440</v>
      </c>
      <c r="AM6" s="2">
        <v>455</v>
      </c>
      <c r="AN6" s="2">
        <v>498</v>
      </c>
      <c r="AO6" s="2">
        <v>434</v>
      </c>
      <c r="AP6" s="2">
        <v>461</v>
      </c>
      <c r="AQ6" s="2">
        <v>498</v>
      </c>
      <c r="AR6" s="2">
        <v>504</v>
      </c>
      <c r="AS6" s="2">
        <v>483</v>
      </c>
      <c r="AT6" s="2">
        <v>476</v>
      </c>
      <c r="AU6" s="2">
        <v>504</v>
      </c>
      <c r="AV6" s="2">
        <v>555</v>
      </c>
      <c r="AW6" s="2">
        <v>494</v>
      </c>
      <c r="AX6" s="2">
        <v>509</v>
      </c>
      <c r="AY6" s="2">
        <v>567</v>
      </c>
      <c r="AZ6" s="2">
        <v>585</v>
      </c>
      <c r="BA6" s="2">
        <v>507</v>
      </c>
      <c r="BB6" s="2">
        <v>541</v>
      </c>
      <c r="BC6" s="2">
        <v>590</v>
      </c>
      <c r="BD6" s="2">
        <v>606</v>
      </c>
      <c r="BE6" s="22">
        <v>529</v>
      </c>
      <c r="BF6" s="22">
        <v>569</v>
      </c>
      <c r="BG6" s="22">
        <v>599</v>
      </c>
      <c r="BH6" s="22">
        <v>639</v>
      </c>
      <c r="BI6" s="22">
        <v>561</v>
      </c>
      <c r="BJ6" s="22">
        <v>607</v>
      </c>
      <c r="BK6" s="22">
        <v>626</v>
      </c>
      <c r="BL6" s="22">
        <v>634</v>
      </c>
    </row>
    <row r="7" spans="1:64" x14ac:dyDescent="0.2">
      <c r="A7">
        <v>11</v>
      </c>
      <c r="B7">
        <v>3</v>
      </c>
      <c r="C7" s="1">
        <v>111</v>
      </c>
      <c r="D7" t="s">
        <v>16</v>
      </c>
      <c r="E7" s="11">
        <f>+Payroll!E7/Emp!E7</f>
        <v>20080.486037735849</v>
      </c>
      <c r="F7" s="11">
        <f>+Payroll!F7/Emp!F7</f>
        <v>20920.063492063491</v>
      </c>
      <c r="G7" s="11">
        <f>+Payroll!G7/Emp!G7</f>
        <v>19783.9487544484</v>
      </c>
      <c r="H7" s="11">
        <f>+Payroll!H7/Emp!H7</f>
        <v>21171.422155688622</v>
      </c>
      <c r="I7" s="11">
        <f>+Payroll!I7/Emp!I7</f>
        <v>21393.303411131059</v>
      </c>
      <c r="J7" s="11">
        <f>+Payroll!J7/Emp!J7</f>
        <v>22456.606683804628</v>
      </c>
      <c r="K7" s="11">
        <f>+Payroll!K7/Emp!K7</f>
        <v>23826.750200803213</v>
      </c>
      <c r="L7" s="11">
        <f>+Payroll!L7/Emp!L7</f>
        <v>25498.71121009651</v>
      </c>
      <c r="M7" s="11">
        <f>+Payroll!M7/Emp!M7</f>
        <v>26070.111543450064</v>
      </c>
      <c r="N7" s="11">
        <f>+Payroll!N7/Emp!N7</f>
        <v>26073.096030729834</v>
      </c>
      <c r="O7" s="11">
        <f>+Payroll!O7/Emp!O7</f>
        <v>26420.917700112739</v>
      </c>
      <c r="P7" s="11">
        <f>+Payroll!P7/Emp!P7</f>
        <v>26966.692188308331</v>
      </c>
      <c r="Q7" s="2">
        <v>340</v>
      </c>
      <c r="R7" s="2">
        <v>418</v>
      </c>
      <c r="S7" s="2">
        <v>399</v>
      </c>
      <c r="T7" s="2">
        <v>382</v>
      </c>
      <c r="U7" s="2">
        <v>373</v>
      </c>
      <c r="V7" s="2">
        <v>399</v>
      </c>
      <c r="W7" s="2">
        <v>406</v>
      </c>
      <c r="X7" s="2">
        <v>433</v>
      </c>
      <c r="Y7" s="2">
        <v>367</v>
      </c>
      <c r="Z7" s="2">
        <v>369</v>
      </c>
      <c r="AA7" s="2">
        <v>372</v>
      </c>
      <c r="AB7" s="2">
        <v>410</v>
      </c>
      <c r="AC7" s="2">
        <v>372</v>
      </c>
      <c r="AD7" s="2">
        <v>406</v>
      </c>
      <c r="AE7" s="2">
        <v>440</v>
      </c>
      <c r="AF7" s="2">
        <v>416</v>
      </c>
      <c r="AG7" s="2">
        <v>377</v>
      </c>
      <c r="AH7" s="2">
        <v>412</v>
      </c>
      <c r="AI7" s="2">
        <v>437</v>
      </c>
      <c r="AJ7" s="2">
        <v>416</v>
      </c>
      <c r="AK7" s="2">
        <v>367</v>
      </c>
      <c r="AL7" s="2">
        <v>419</v>
      </c>
      <c r="AM7" s="2">
        <v>455</v>
      </c>
      <c r="AN7" s="2">
        <v>477</v>
      </c>
      <c r="AO7" s="2">
        <v>403</v>
      </c>
      <c r="AP7" s="2">
        <v>452</v>
      </c>
      <c r="AQ7" s="2">
        <v>487</v>
      </c>
      <c r="AR7" s="2">
        <v>487</v>
      </c>
      <c r="AS7" s="2">
        <v>456</v>
      </c>
      <c r="AT7" s="2">
        <v>483</v>
      </c>
      <c r="AU7" s="2">
        <v>474</v>
      </c>
      <c r="AV7" s="2">
        <v>541</v>
      </c>
      <c r="AW7" s="2">
        <v>435</v>
      </c>
      <c r="AX7" s="2">
        <v>470</v>
      </c>
      <c r="AY7" s="2">
        <v>538</v>
      </c>
      <c r="AZ7" s="2">
        <v>561</v>
      </c>
      <c r="BA7" s="2">
        <v>439</v>
      </c>
      <c r="BB7" s="2">
        <v>513</v>
      </c>
      <c r="BC7" s="2">
        <v>506</v>
      </c>
      <c r="BD7" s="2">
        <v>538</v>
      </c>
      <c r="BE7" s="22">
        <v>451</v>
      </c>
      <c r="BF7" s="22">
        <v>502</v>
      </c>
      <c r="BG7" s="22">
        <v>528</v>
      </c>
      <c r="BH7" s="22">
        <v>542</v>
      </c>
      <c r="BI7" s="22">
        <v>452</v>
      </c>
      <c r="BJ7" s="22">
        <v>566</v>
      </c>
      <c r="BK7" s="22">
        <v>523</v>
      </c>
      <c r="BL7" s="22">
        <v>530</v>
      </c>
    </row>
    <row r="8" spans="1:64" x14ac:dyDescent="0.2">
      <c r="A8">
        <v>11</v>
      </c>
      <c r="B8">
        <v>3</v>
      </c>
      <c r="C8" s="1">
        <v>112</v>
      </c>
      <c r="D8" t="s">
        <v>15</v>
      </c>
      <c r="E8" s="11">
        <f>+Payroll!E8/Emp!E8</f>
        <v>23516.554414784394</v>
      </c>
      <c r="F8" s="11">
        <f>+Payroll!F8/Emp!F8</f>
        <v>24636.785638859557</v>
      </c>
      <c r="G8" s="11">
        <f>+Payroll!G8/Emp!G8</f>
        <v>27013.175991861648</v>
      </c>
      <c r="H8" s="11">
        <f>+Payroll!H8/Emp!H8</f>
        <v>24369.166666666668</v>
      </c>
      <c r="I8" s="11">
        <f>+Payroll!I8/Emp!I8</f>
        <v>24473.826439578264</v>
      </c>
      <c r="J8" s="11">
        <f>+Payroll!J8/Emp!J8</f>
        <v>24006.703524533517</v>
      </c>
      <c r="K8" s="11">
        <f>+Payroll!K8/Emp!K8</f>
        <v>25973.95471698113</v>
      </c>
      <c r="L8" s="11">
        <f>+Payroll!L8/Emp!L8</f>
        <v>26591.79122182681</v>
      </c>
      <c r="M8" s="11">
        <f>+Payroll!M8/Emp!M8</f>
        <v>30300.855023600809</v>
      </c>
      <c r="N8" s="11">
        <f>+Payroll!N8/Emp!N8</f>
        <v>31058.27744904668</v>
      </c>
      <c r="O8" s="11">
        <f>+Payroll!O8/Emp!O8</f>
        <v>33675.343888537049</v>
      </c>
      <c r="P8" s="11">
        <f>+Payroll!P8/Emp!P8</f>
        <v>35812.575866188767</v>
      </c>
      <c r="Q8" s="2">
        <v>432</v>
      </c>
      <c r="R8" s="2">
        <v>433</v>
      </c>
      <c r="S8" s="2">
        <v>433</v>
      </c>
      <c r="T8" s="2">
        <v>510</v>
      </c>
      <c r="U8" s="2">
        <v>461</v>
      </c>
      <c r="V8" s="2">
        <v>446</v>
      </c>
      <c r="W8" s="2">
        <v>439</v>
      </c>
      <c r="X8" s="2">
        <v>550</v>
      </c>
      <c r="Y8" s="2">
        <v>443</v>
      </c>
      <c r="Z8" s="2">
        <v>448</v>
      </c>
      <c r="AA8" s="2">
        <v>612</v>
      </c>
      <c r="AB8" s="2">
        <v>567</v>
      </c>
      <c r="AC8" s="2">
        <v>458</v>
      </c>
      <c r="AD8" s="2">
        <v>453</v>
      </c>
      <c r="AE8" s="2">
        <v>443</v>
      </c>
      <c r="AF8" s="2">
        <v>523</v>
      </c>
      <c r="AG8" s="2">
        <v>448</v>
      </c>
      <c r="AH8" s="2">
        <v>453</v>
      </c>
      <c r="AI8" s="2">
        <v>455</v>
      </c>
      <c r="AJ8" s="2">
        <v>522</v>
      </c>
      <c r="AK8" s="2">
        <v>431</v>
      </c>
      <c r="AL8" s="2">
        <v>478</v>
      </c>
      <c r="AM8" s="2">
        <v>447</v>
      </c>
      <c r="AN8" s="2">
        <v>491</v>
      </c>
      <c r="AO8" s="2">
        <v>466</v>
      </c>
      <c r="AP8" s="2">
        <v>489</v>
      </c>
      <c r="AQ8" s="2">
        <v>515</v>
      </c>
      <c r="AR8" s="2">
        <v>526</v>
      </c>
      <c r="AS8" s="2">
        <v>508</v>
      </c>
      <c r="AT8" s="2">
        <v>475</v>
      </c>
      <c r="AU8" s="2">
        <v>529</v>
      </c>
      <c r="AV8" s="2">
        <v>532</v>
      </c>
      <c r="AW8" s="2">
        <v>561</v>
      </c>
      <c r="AX8" s="2">
        <v>555</v>
      </c>
      <c r="AY8" s="2">
        <v>610</v>
      </c>
      <c r="AZ8" s="2">
        <v>606</v>
      </c>
      <c r="BA8" s="2">
        <v>574</v>
      </c>
      <c r="BB8" s="2">
        <v>581</v>
      </c>
      <c r="BC8" s="2">
        <v>600</v>
      </c>
      <c r="BD8" s="2">
        <v>630</v>
      </c>
      <c r="BE8" s="22">
        <v>605</v>
      </c>
      <c r="BF8" s="22">
        <v>625</v>
      </c>
      <c r="BG8" s="22">
        <v>647</v>
      </c>
      <c r="BH8" s="22">
        <v>707</v>
      </c>
      <c r="BI8" s="22">
        <v>668</v>
      </c>
      <c r="BJ8" s="22">
        <v>660</v>
      </c>
      <c r="BK8" s="22">
        <v>727</v>
      </c>
      <c r="BL8" s="22">
        <v>699</v>
      </c>
    </row>
    <row r="9" spans="1:64" x14ac:dyDescent="0.2">
      <c r="A9">
        <v>11</v>
      </c>
      <c r="B9">
        <v>3</v>
      </c>
      <c r="C9" s="1">
        <v>114</v>
      </c>
      <c r="D9" t="s">
        <v>14</v>
      </c>
      <c r="E9" s="11" t="e">
        <f>+Payroll!E9/Emp!E9</f>
        <v>#DIV/0!</v>
      </c>
      <c r="F9" s="11" t="e">
        <f>+Payroll!F9/Emp!F9</f>
        <v>#DIV/0!</v>
      </c>
      <c r="G9" s="11" t="e">
        <f>+Payroll!G9/Emp!G9</f>
        <v>#DIV/0!</v>
      </c>
      <c r="H9" s="11">
        <f>+Payroll!H9/Emp!H9</f>
        <v>26252</v>
      </c>
      <c r="I9" s="11" t="e">
        <f>+Payroll!I9/Emp!I9</f>
        <v>#DIV/0!</v>
      </c>
      <c r="J9" s="11" t="e">
        <f>+Payroll!J9/Emp!J9</f>
        <v>#DIV/0!</v>
      </c>
      <c r="K9" s="11" t="e">
        <f>+Payroll!K9/Emp!K9</f>
        <v>#DIV/0!</v>
      </c>
      <c r="L9" s="11">
        <f>+Payroll!L9/Emp!L9</f>
        <v>27577.5</v>
      </c>
      <c r="M9" s="11">
        <f>+Payroll!M9/Emp!M9</f>
        <v>24923.200000000001</v>
      </c>
      <c r="N9" s="11">
        <f>+Payroll!N9/Emp!N9</f>
        <v>29805.599999999999</v>
      </c>
      <c r="O9" s="11">
        <f>+Payroll!O9/Emp!O9</f>
        <v>35781.714285714283</v>
      </c>
      <c r="P9" s="11">
        <f>+Payroll!P9/Emp!P9</f>
        <v>45232.23529411765</v>
      </c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>
        <v>379</v>
      </c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>
        <v>568</v>
      </c>
      <c r="AT9" s="2">
        <v>616</v>
      </c>
      <c r="AU9" s="2">
        <v>478</v>
      </c>
      <c r="AV9" s="2">
        <v>432</v>
      </c>
      <c r="AW9" s="2">
        <v>429</v>
      </c>
      <c r="AX9" s="2">
        <v>474</v>
      </c>
      <c r="AY9" s="2">
        <v>474</v>
      </c>
      <c r="AZ9" s="2">
        <v>565</v>
      </c>
      <c r="BA9" s="2"/>
      <c r="BB9" s="2"/>
      <c r="BC9" s="2">
        <v>551</v>
      </c>
      <c r="BD9" s="2">
        <v>595</v>
      </c>
      <c r="BF9" s="22">
        <v>521</v>
      </c>
      <c r="BG9" s="22">
        <v>765</v>
      </c>
      <c r="BH9" s="22">
        <v>862</v>
      </c>
      <c r="BI9" s="22">
        <v>754</v>
      </c>
      <c r="BJ9" s="22">
        <v>836</v>
      </c>
      <c r="BK9" s="22">
        <v>857</v>
      </c>
      <c r="BL9" s="22">
        <v>1063</v>
      </c>
    </row>
    <row r="10" spans="1:64" x14ac:dyDescent="0.2">
      <c r="A10">
        <v>11</v>
      </c>
      <c r="B10">
        <v>3</v>
      </c>
      <c r="C10" s="1">
        <v>115</v>
      </c>
      <c r="D10" t="s">
        <v>13</v>
      </c>
      <c r="E10" s="11">
        <f>+Payroll!E10/Emp!E10</f>
        <v>27086.072186836518</v>
      </c>
      <c r="F10" s="11">
        <f>+Payroll!F10/Emp!F10</f>
        <v>22130.346978557503</v>
      </c>
      <c r="G10" s="11">
        <f>+Payroll!G10/Emp!G10</f>
        <v>20751.430997876858</v>
      </c>
      <c r="H10" s="11">
        <f>+Payroll!H10/Emp!H10</f>
        <v>21700.86215538847</v>
      </c>
      <c r="I10" s="11">
        <f>+Payroll!I10/Emp!I10</f>
        <v>20641.12883435583</v>
      </c>
      <c r="J10" s="11">
        <f>+Payroll!J10/Emp!J10</f>
        <v>23855.855130784708</v>
      </c>
      <c r="K10" s="11">
        <f>+Payroll!K10/Emp!K10</f>
        <v>22794.742632612968</v>
      </c>
      <c r="L10" s="11">
        <f>+Payroll!L10/Emp!L10</f>
        <v>27365.13027522936</v>
      </c>
      <c r="M10" s="11">
        <f>+Payroll!M10/Emp!M10</f>
        <v>27544.712945590993</v>
      </c>
      <c r="N10" s="11">
        <f>+Payroll!N10/Emp!N10</f>
        <v>33996.760076775434</v>
      </c>
      <c r="O10" s="11">
        <f>+Payroll!O10/Emp!O10</f>
        <v>33725.98645598194</v>
      </c>
      <c r="P10" s="11">
        <f>+Payroll!P10/Emp!P10</f>
        <v>35108.118143459913</v>
      </c>
      <c r="Q10" s="2">
        <v>446</v>
      </c>
      <c r="R10" s="2">
        <v>540</v>
      </c>
      <c r="S10" s="2">
        <v>526</v>
      </c>
      <c r="T10" s="2">
        <v>546</v>
      </c>
      <c r="U10" s="2">
        <v>439</v>
      </c>
      <c r="V10" s="2">
        <v>388</v>
      </c>
      <c r="W10" s="2">
        <v>438</v>
      </c>
      <c r="X10" s="2">
        <v>435</v>
      </c>
      <c r="Y10" s="2">
        <v>370</v>
      </c>
      <c r="Z10" s="2">
        <v>395</v>
      </c>
      <c r="AA10" s="2">
        <v>327</v>
      </c>
      <c r="AB10" s="2">
        <v>482</v>
      </c>
      <c r="AC10" s="2">
        <v>365</v>
      </c>
      <c r="AD10" s="2">
        <v>403</v>
      </c>
      <c r="AE10" s="2">
        <v>469</v>
      </c>
      <c r="AF10" s="2">
        <v>414</v>
      </c>
      <c r="AG10" s="2">
        <v>406</v>
      </c>
      <c r="AH10" s="2">
        <v>387</v>
      </c>
      <c r="AI10" s="2">
        <v>373</v>
      </c>
      <c r="AJ10" s="2">
        <v>429</v>
      </c>
      <c r="AK10" s="2">
        <v>379</v>
      </c>
      <c r="AL10" s="2">
        <v>378</v>
      </c>
      <c r="AM10" s="2">
        <v>476</v>
      </c>
      <c r="AN10" s="2">
        <v>558</v>
      </c>
      <c r="AO10" s="2">
        <v>401</v>
      </c>
      <c r="AP10" s="2">
        <v>399</v>
      </c>
      <c r="AQ10" s="2">
        <v>471</v>
      </c>
      <c r="AR10" s="2">
        <v>469</v>
      </c>
      <c r="AS10" s="2">
        <v>457</v>
      </c>
      <c r="AT10" s="2">
        <v>452</v>
      </c>
      <c r="AU10" s="2">
        <v>502</v>
      </c>
      <c r="AV10" s="2">
        <v>648</v>
      </c>
      <c r="AW10" s="2">
        <v>468</v>
      </c>
      <c r="AX10" s="2">
        <v>497</v>
      </c>
      <c r="AY10" s="2">
        <v>535</v>
      </c>
      <c r="AZ10" s="2">
        <v>602</v>
      </c>
      <c r="BA10" s="2">
        <v>519</v>
      </c>
      <c r="BB10" s="2">
        <v>501</v>
      </c>
      <c r="BC10" s="2">
        <v>800</v>
      </c>
      <c r="BD10" s="2">
        <v>732</v>
      </c>
      <c r="BE10" s="22">
        <v>560</v>
      </c>
      <c r="BF10" s="22">
        <v>578</v>
      </c>
      <c r="BG10" s="22">
        <v>662</v>
      </c>
      <c r="BH10" s="22">
        <v>770</v>
      </c>
      <c r="BI10" s="22">
        <v>607</v>
      </c>
      <c r="BJ10" s="22">
        <v>577</v>
      </c>
      <c r="BK10" s="22">
        <v>674</v>
      </c>
      <c r="BL10" s="22">
        <v>812</v>
      </c>
    </row>
    <row r="11" spans="1:64" x14ac:dyDescent="0.2">
      <c r="A11">
        <v>21</v>
      </c>
      <c r="B11">
        <v>2</v>
      </c>
      <c r="C11" s="1">
        <v>21</v>
      </c>
      <c r="D11" s="3" t="s">
        <v>10</v>
      </c>
      <c r="E11" s="11">
        <f>+Payroll!E11/Emp!E11</f>
        <v>107109.33772014709</v>
      </c>
      <c r="F11" s="11">
        <f>+Payroll!F11/Emp!F11</f>
        <v>107902.22023457936</v>
      </c>
      <c r="G11" s="11">
        <f>+Payroll!G11/Emp!G11</f>
        <v>106812.06678911338</v>
      </c>
      <c r="H11" s="11">
        <f>+Payroll!H11/Emp!H11</f>
        <v>107299.99219004231</v>
      </c>
      <c r="I11" s="11">
        <f>+Payroll!I11/Emp!I11</f>
        <v>112646.46212742686</v>
      </c>
      <c r="J11" s="11">
        <f>+Payroll!J11/Emp!J11</f>
        <v>131492.84365200251</v>
      </c>
      <c r="K11" s="11">
        <f>+Payroll!K11/Emp!K11</f>
        <v>170376.99404761905</v>
      </c>
      <c r="L11" s="11">
        <f>+Payroll!L11/Emp!L11</f>
        <v>153331.94938571323</v>
      </c>
      <c r="M11" s="11">
        <f>+Payroll!M11/Emp!M11</f>
        <v>121482.92508100245</v>
      </c>
      <c r="N11" s="11">
        <f>+Payroll!N11/Emp!N11</f>
        <v>132580.04666587705</v>
      </c>
      <c r="O11" s="11">
        <f>+Payroll!O11/Emp!O11</f>
        <v>134060.78267726087</v>
      </c>
      <c r="P11" s="11">
        <f>+Payroll!P11/Emp!P11</f>
        <v>138254.86503874836</v>
      </c>
      <c r="Q11" s="2">
        <v>1996</v>
      </c>
      <c r="R11" s="2">
        <v>1809</v>
      </c>
      <c r="S11" s="2">
        <v>2115</v>
      </c>
      <c r="T11" s="2">
        <v>2305</v>
      </c>
      <c r="U11" s="2">
        <v>2267</v>
      </c>
      <c r="V11" s="2">
        <v>1731</v>
      </c>
      <c r="W11" s="2">
        <v>1668</v>
      </c>
      <c r="X11" s="2">
        <v>2623</v>
      </c>
      <c r="Y11" s="2">
        <v>2276</v>
      </c>
      <c r="Z11" s="2">
        <v>2068</v>
      </c>
      <c r="AA11" s="2">
        <v>1643</v>
      </c>
      <c r="AB11" s="2">
        <v>2234</v>
      </c>
      <c r="AC11" s="2">
        <v>2422</v>
      </c>
      <c r="AD11" s="2">
        <v>1780</v>
      </c>
      <c r="AE11" s="2">
        <v>1989</v>
      </c>
      <c r="AF11" s="2">
        <v>2075</v>
      </c>
      <c r="AG11" s="2">
        <v>2610</v>
      </c>
      <c r="AH11" s="2">
        <v>1742</v>
      </c>
      <c r="AI11" s="2">
        <v>1882</v>
      </c>
      <c r="AJ11" s="2">
        <v>2421</v>
      </c>
      <c r="AK11" s="2">
        <v>4069</v>
      </c>
      <c r="AL11" s="2">
        <v>1987</v>
      </c>
      <c r="AM11" s="2">
        <v>1874</v>
      </c>
      <c r="AN11" s="2">
        <v>2275</v>
      </c>
      <c r="AO11" s="2">
        <v>4333</v>
      </c>
      <c r="AP11" s="2">
        <v>1921</v>
      </c>
      <c r="AQ11" s="2">
        <v>1943</v>
      </c>
      <c r="AR11" s="2">
        <v>4932</v>
      </c>
      <c r="AS11" s="2">
        <v>3675</v>
      </c>
      <c r="AT11" s="2">
        <v>1770</v>
      </c>
      <c r="AU11" s="2">
        <v>1956</v>
      </c>
      <c r="AV11" s="2">
        <v>4376</v>
      </c>
      <c r="AW11" s="2">
        <v>3339</v>
      </c>
      <c r="AX11" s="2">
        <v>1986</v>
      </c>
      <c r="AY11" s="2">
        <v>1877</v>
      </c>
      <c r="AZ11" s="2">
        <v>2200</v>
      </c>
      <c r="BA11" s="2">
        <v>3574</v>
      </c>
      <c r="BB11" s="2">
        <v>2221</v>
      </c>
      <c r="BC11" s="2">
        <v>2109</v>
      </c>
      <c r="BD11" s="2">
        <v>2368</v>
      </c>
      <c r="BE11" s="22">
        <v>3948</v>
      </c>
      <c r="BF11" s="22">
        <v>2065</v>
      </c>
      <c r="BG11" s="22">
        <v>1932</v>
      </c>
      <c r="BH11" s="22">
        <v>2274</v>
      </c>
      <c r="BI11" s="22">
        <v>3942</v>
      </c>
      <c r="BJ11" s="22">
        <v>2187</v>
      </c>
      <c r="BK11" s="22">
        <v>2197</v>
      </c>
      <c r="BL11" s="22">
        <v>2219</v>
      </c>
    </row>
    <row r="12" spans="1:64" x14ac:dyDescent="0.2">
      <c r="A12">
        <v>21</v>
      </c>
      <c r="B12">
        <v>3</v>
      </c>
      <c r="C12" s="1">
        <v>211</v>
      </c>
      <c r="D12" t="s">
        <v>19</v>
      </c>
      <c r="E12" s="11">
        <f>+Payroll!E12/Emp!E12</f>
        <v>214825.91490593343</v>
      </c>
      <c r="F12" s="11">
        <f>+Payroll!F12/Emp!F12</f>
        <v>231755.00541773596</v>
      </c>
      <c r="G12" s="11">
        <f>+Payroll!G12/Emp!G12</f>
        <v>231432.65723361247</v>
      </c>
      <c r="H12" s="11">
        <f>+Payroll!H12/Emp!H12</f>
        <v>208653.73654916513</v>
      </c>
      <c r="I12" s="11">
        <f>+Payroll!I12/Emp!I12</f>
        <v>211715.40540540541</v>
      </c>
      <c r="J12" s="11">
        <f>+Payroll!J12/Emp!J12</f>
        <v>265350.38895152201</v>
      </c>
      <c r="K12" s="11">
        <f>+Payroll!K12/Emp!K12</f>
        <v>261553.60717948718</v>
      </c>
      <c r="L12" s="11">
        <f>+Payroll!L12/Emp!L12</f>
        <v>328296.09108159394</v>
      </c>
      <c r="M12" s="11">
        <f>+Payroll!M12/Emp!M12</f>
        <v>236542.93898972229</v>
      </c>
      <c r="N12" s="11">
        <f>+Payroll!N12/Emp!N12</f>
        <v>250111.65970854668</v>
      </c>
      <c r="O12" s="11">
        <f>+Payroll!O12/Emp!O12</f>
        <v>253273.9268389662</v>
      </c>
      <c r="P12" s="11">
        <f>+Payroll!P12/Emp!P12</f>
        <v>261461.72131535367</v>
      </c>
      <c r="Q12" s="2">
        <v>3822</v>
      </c>
      <c r="R12" s="2">
        <v>3513</v>
      </c>
      <c r="S12" s="2">
        <v>4194</v>
      </c>
      <c r="T12" s="2">
        <v>5017</v>
      </c>
      <c r="U12" s="2">
        <v>4948</v>
      </c>
      <c r="V12" s="2">
        <v>3391</v>
      </c>
      <c r="W12" s="2">
        <v>3243</v>
      </c>
      <c r="X12" s="2">
        <v>6234</v>
      </c>
      <c r="Y12" s="2">
        <v>4899</v>
      </c>
      <c r="Z12" s="2">
        <v>4673</v>
      </c>
      <c r="AA12" s="2">
        <v>3188</v>
      </c>
      <c r="AB12" s="2">
        <v>4990</v>
      </c>
      <c r="AC12" s="2">
        <v>4793</v>
      </c>
      <c r="AD12" s="2">
        <v>3227</v>
      </c>
      <c r="AE12" s="2">
        <v>3911</v>
      </c>
      <c r="AF12" s="2">
        <v>4143</v>
      </c>
      <c r="AG12" s="2">
        <v>5165</v>
      </c>
      <c r="AH12" s="2">
        <v>3040</v>
      </c>
      <c r="AI12" s="2">
        <v>3426</v>
      </c>
      <c r="AJ12" s="2">
        <v>4627</v>
      </c>
      <c r="AK12" s="2">
        <v>9949</v>
      </c>
      <c r="AL12" s="2">
        <v>3537</v>
      </c>
      <c r="AM12" s="2">
        <v>3245</v>
      </c>
      <c r="AN12" s="2">
        <v>3947</v>
      </c>
      <c r="AO12" s="2">
        <v>10142</v>
      </c>
      <c r="AP12" s="2">
        <v>3482</v>
      </c>
      <c r="AQ12" s="2">
        <v>3335</v>
      </c>
      <c r="AR12" s="2">
        <v>3457</v>
      </c>
      <c r="AS12" s="2">
        <v>8027</v>
      </c>
      <c r="AT12" s="2">
        <v>2906</v>
      </c>
      <c r="AU12" s="2">
        <v>3551</v>
      </c>
      <c r="AV12" s="2">
        <v>10542</v>
      </c>
      <c r="AW12" s="2">
        <v>7386</v>
      </c>
      <c r="AX12" s="2">
        <v>3658</v>
      </c>
      <c r="AY12" s="2">
        <v>3321</v>
      </c>
      <c r="AZ12" s="2">
        <v>3900</v>
      </c>
      <c r="BA12" s="2">
        <v>7605</v>
      </c>
      <c r="BB12" s="2">
        <v>3934</v>
      </c>
      <c r="BC12" s="2">
        <v>3682</v>
      </c>
      <c r="BD12" s="2">
        <v>4156</v>
      </c>
      <c r="BE12" s="22">
        <v>8823</v>
      </c>
      <c r="BF12" s="22">
        <v>3381</v>
      </c>
      <c r="BG12" s="22">
        <v>3266</v>
      </c>
      <c r="BH12" s="22">
        <v>3812</v>
      </c>
      <c r="BI12" s="22">
        <v>7899</v>
      </c>
      <c r="BJ12" s="22">
        <v>3771</v>
      </c>
      <c r="BK12" s="22">
        <v>3822</v>
      </c>
      <c r="BL12" s="22">
        <v>4090</v>
      </c>
    </row>
    <row r="13" spans="1:64" x14ac:dyDescent="0.2">
      <c r="A13">
        <v>21</v>
      </c>
      <c r="B13">
        <v>3</v>
      </c>
      <c r="C13" s="1">
        <v>212</v>
      </c>
      <c r="D13" t="s">
        <v>18</v>
      </c>
      <c r="E13" s="11">
        <f>+Payroll!E13/Emp!E13</f>
        <v>41503.631833910033</v>
      </c>
      <c r="F13" s="11">
        <f>+Payroll!F13/Emp!F13</f>
        <v>44384.900815800771</v>
      </c>
      <c r="G13" s="11">
        <f>+Payroll!G13/Emp!G13</f>
        <v>44059.128052412147</v>
      </c>
      <c r="H13" s="11">
        <f>+Payroll!H13/Emp!H13</f>
        <v>48161.096532970769</v>
      </c>
      <c r="I13" s="11">
        <f>+Payroll!I13/Emp!I13</f>
        <v>49286.673190621812</v>
      </c>
      <c r="J13" s="11">
        <f>+Payroll!J13/Emp!J13</f>
        <v>48602.599280862967</v>
      </c>
      <c r="K13" s="11">
        <f>+Payroll!K13/Emp!K13</f>
        <v>48998.911942098915</v>
      </c>
      <c r="L13" s="11">
        <f>+Payroll!L13/Emp!L13</f>
        <v>52084.399615754082</v>
      </c>
      <c r="M13" s="11">
        <f>+Payroll!M13/Emp!M13</f>
        <v>52328.411845459894</v>
      </c>
      <c r="N13" s="11">
        <f>+Payroll!N13/Emp!N13</f>
        <v>57105.280121051634</v>
      </c>
      <c r="O13" s="11">
        <f>+Payroll!O13/Emp!O13</f>
        <v>55934.576217708542</v>
      </c>
      <c r="P13" s="11">
        <f>+Payroll!P13/Emp!P13</f>
        <v>61129.906034991152</v>
      </c>
      <c r="Q13" s="2">
        <v>701</v>
      </c>
      <c r="R13" s="2">
        <v>730</v>
      </c>
      <c r="S13" s="2">
        <v>945</v>
      </c>
      <c r="T13" s="2">
        <v>806</v>
      </c>
      <c r="U13" s="2">
        <v>894</v>
      </c>
      <c r="V13" s="2">
        <v>805</v>
      </c>
      <c r="W13" s="2">
        <v>797</v>
      </c>
      <c r="X13" s="2">
        <v>919</v>
      </c>
      <c r="Y13" s="2">
        <v>959</v>
      </c>
      <c r="Z13" s="2">
        <v>755</v>
      </c>
      <c r="AA13" s="2">
        <v>816</v>
      </c>
      <c r="AB13" s="2">
        <v>862</v>
      </c>
      <c r="AC13" s="2">
        <v>1082</v>
      </c>
      <c r="AD13" s="2">
        <v>867</v>
      </c>
      <c r="AE13" s="2">
        <v>887</v>
      </c>
      <c r="AF13" s="2">
        <v>873</v>
      </c>
      <c r="AG13" s="2">
        <v>1119</v>
      </c>
      <c r="AH13" s="2">
        <v>839</v>
      </c>
      <c r="AI13" s="2">
        <v>900</v>
      </c>
      <c r="AJ13" s="2">
        <v>934</v>
      </c>
      <c r="AK13" s="2">
        <v>893</v>
      </c>
      <c r="AL13" s="2">
        <v>932</v>
      </c>
      <c r="AM13" s="2">
        <v>920</v>
      </c>
      <c r="AN13" s="2">
        <v>994</v>
      </c>
      <c r="AO13" s="2">
        <v>992</v>
      </c>
      <c r="AP13" s="2">
        <v>869</v>
      </c>
      <c r="AQ13" s="2">
        <v>940</v>
      </c>
      <c r="AR13" s="2">
        <v>969</v>
      </c>
      <c r="AS13" s="2">
        <v>1022</v>
      </c>
      <c r="AT13" s="2">
        <v>945</v>
      </c>
      <c r="AU13" s="2">
        <v>981</v>
      </c>
      <c r="AV13" s="2">
        <v>1059</v>
      </c>
      <c r="AW13" s="2">
        <v>1097</v>
      </c>
      <c r="AX13" s="2">
        <v>967</v>
      </c>
      <c r="AY13" s="2">
        <v>969</v>
      </c>
      <c r="AZ13" s="2">
        <v>995</v>
      </c>
      <c r="BA13" s="2">
        <v>1339</v>
      </c>
      <c r="BB13" s="2">
        <v>1010</v>
      </c>
      <c r="BC13" s="2">
        <v>1026</v>
      </c>
      <c r="BD13" s="2">
        <v>1042</v>
      </c>
      <c r="BE13" s="22">
        <v>1237</v>
      </c>
      <c r="BF13" s="22">
        <v>1047</v>
      </c>
      <c r="BG13" s="22">
        <v>988</v>
      </c>
      <c r="BH13" s="22">
        <v>1034</v>
      </c>
      <c r="BI13" s="22">
        <v>1351</v>
      </c>
      <c r="BJ13" s="22">
        <v>1138</v>
      </c>
      <c r="BK13" s="22">
        <v>1140</v>
      </c>
      <c r="BL13" s="22">
        <v>1078</v>
      </c>
    </row>
    <row r="14" spans="1:64" x14ac:dyDescent="0.2">
      <c r="A14">
        <v>21</v>
      </c>
      <c r="B14">
        <v>3</v>
      </c>
      <c r="C14" s="1">
        <v>213</v>
      </c>
      <c r="D14" t="s">
        <v>17</v>
      </c>
      <c r="E14" s="11">
        <f>+Payroll!E14/Emp!E14</f>
        <v>72641.020841525751</v>
      </c>
      <c r="F14" s="11">
        <f>+Payroll!F14/Emp!F14</f>
        <v>70311.781936533764</v>
      </c>
      <c r="G14" s="11">
        <f>+Payroll!G14/Emp!G14</f>
        <v>73652.996547756047</v>
      </c>
      <c r="H14" s="11">
        <f>+Payroll!H14/Emp!H14</f>
        <v>94231.90284629981</v>
      </c>
      <c r="I14" s="11">
        <f>+Payroll!I14/Emp!I14</f>
        <v>96254.50656063619</v>
      </c>
      <c r="J14" s="11">
        <f>+Payroll!J14/Emp!J14</f>
        <v>108527.94934765925</v>
      </c>
      <c r="K14" s="11">
        <f>+Payroll!K14/Emp!K14</f>
        <v>247393.06765983862</v>
      </c>
      <c r="L14" s="11">
        <f>+Payroll!L14/Emp!L14</f>
        <v>102839.30201342281</v>
      </c>
      <c r="M14" s="11">
        <f>+Payroll!M14/Emp!M14</f>
        <v>89644.623738763534</v>
      </c>
      <c r="N14" s="11">
        <f>+Payroll!N14/Emp!N14</f>
        <v>102248.74160404845</v>
      </c>
      <c r="O14" s="11">
        <f>+Payroll!O14/Emp!O14</f>
        <v>102215.8239624119</v>
      </c>
      <c r="P14" s="11">
        <f>+Payroll!P14/Emp!P14</f>
        <v>108843.34540453817</v>
      </c>
      <c r="Q14" s="2">
        <v>1578</v>
      </c>
      <c r="R14" s="2">
        <v>1263</v>
      </c>
      <c r="S14" s="2">
        <v>1392</v>
      </c>
      <c r="T14" s="2">
        <v>1375</v>
      </c>
      <c r="U14" s="2">
        <v>1429</v>
      </c>
      <c r="V14" s="2">
        <v>1311</v>
      </c>
      <c r="W14" s="2">
        <v>1266</v>
      </c>
      <c r="X14" s="2">
        <v>1402</v>
      </c>
      <c r="Y14" s="2">
        <v>1564</v>
      </c>
      <c r="Z14" s="2">
        <v>1268</v>
      </c>
      <c r="AA14" s="2">
        <v>1395</v>
      </c>
      <c r="AB14" s="2">
        <v>1442</v>
      </c>
      <c r="AC14" s="2">
        <v>2019</v>
      </c>
      <c r="AD14" s="2">
        <v>1772</v>
      </c>
      <c r="AE14" s="2">
        <v>1721</v>
      </c>
      <c r="AF14" s="2">
        <v>1751</v>
      </c>
      <c r="AG14" s="2">
        <v>1877</v>
      </c>
      <c r="AH14" s="2">
        <v>1682</v>
      </c>
      <c r="AI14" s="2">
        <v>1625</v>
      </c>
      <c r="AJ14" s="2">
        <v>2237</v>
      </c>
      <c r="AK14" s="2">
        <v>2167</v>
      </c>
      <c r="AL14" s="2">
        <v>1971</v>
      </c>
      <c r="AM14" s="2">
        <v>1825</v>
      </c>
      <c r="AN14" s="2">
        <v>2371</v>
      </c>
      <c r="AO14" s="2">
        <v>2491</v>
      </c>
      <c r="AP14" s="2">
        <v>1651</v>
      </c>
      <c r="AQ14" s="2">
        <v>1829</v>
      </c>
      <c r="AR14" s="2">
        <v>12649</v>
      </c>
      <c r="AS14" s="2">
        <v>2435</v>
      </c>
      <c r="AT14" s="2">
        <v>1705</v>
      </c>
      <c r="AU14" s="2">
        <v>1561</v>
      </c>
      <c r="AV14" s="2">
        <v>2239</v>
      </c>
      <c r="AW14" s="2">
        <v>1924</v>
      </c>
      <c r="AX14" s="2">
        <v>1605</v>
      </c>
      <c r="AY14" s="2">
        <v>1519</v>
      </c>
      <c r="AZ14" s="2">
        <v>1864</v>
      </c>
      <c r="BA14" s="2">
        <v>2141</v>
      </c>
      <c r="BB14" s="2">
        <v>1890</v>
      </c>
      <c r="BC14" s="2">
        <v>1742</v>
      </c>
      <c r="BD14" s="2">
        <v>2103</v>
      </c>
      <c r="BE14" s="22">
        <v>2284</v>
      </c>
      <c r="BF14" s="22">
        <v>1808</v>
      </c>
      <c r="BG14" s="22">
        <v>1650</v>
      </c>
      <c r="BH14" s="22">
        <v>2103</v>
      </c>
      <c r="BI14" s="22">
        <v>2638</v>
      </c>
      <c r="BJ14" s="22">
        <v>1943</v>
      </c>
      <c r="BK14" s="22">
        <v>1954</v>
      </c>
      <c r="BL14" s="22">
        <v>1779</v>
      </c>
    </row>
    <row r="15" spans="1:64" x14ac:dyDescent="0.2">
      <c r="A15">
        <v>23</v>
      </c>
      <c r="B15">
        <v>2</v>
      </c>
      <c r="C15" s="1">
        <v>23</v>
      </c>
      <c r="D15" s="3" t="s">
        <v>11</v>
      </c>
      <c r="E15" s="11">
        <f>+Payroll!E15/Emp!E15</f>
        <v>41506.117546659181</v>
      </c>
      <c r="F15" s="11">
        <f>+Payroll!F15/Emp!F15</f>
        <v>44648.144983900631</v>
      </c>
      <c r="G15" s="11">
        <f>+Payroll!G15/Emp!G15</f>
        <v>46345.186226160666</v>
      </c>
      <c r="H15" s="11">
        <f>+Payroll!H15/Emp!H15</f>
        <v>47121.012455841301</v>
      </c>
      <c r="I15" s="11">
        <f>+Payroll!I15/Emp!I15</f>
        <v>45986.320432782843</v>
      </c>
      <c r="J15" s="11">
        <f>+Payroll!J15/Emp!J15</f>
        <v>46647.7117560021</v>
      </c>
      <c r="K15" s="11">
        <f>+Payroll!K15/Emp!K15</f>
        <v>47223.335108657149</v>
      </c>
      <c r="L15" s="11">
        <f>+Payroll!L15/Emp!L15</f>
        <v>49398.429128347503</v>
      </c>
      <c r="M15" s="11">
        <f>+Payroll!M15/Emp!M15</f>
        <v>50916.27190005836</v>
      </c>
      <c r="N15" s="11">
        <f>+Payroll!N15/Emp!N15</f>
        <v>54835.418759829139</v>
      </c>
      <c r="O15" s="11">
        <f>+Payroll!O15/Emp!O15</f>
        <v>56414.212548876967</v>
      </c>
      <c r="P15" s="11">
        <f>+Payroll!P15/Emp!P15</f>
        <v>58437.744611779744</v>
      </c>
      <c r="Q15" s="2">
        <v>734</v>
      </c>
      <c r="R15" s="2">
        <v>768</v>
      </c>
      <c r="S15" s="2">
        <v>809</v>
      </c>
      <c r="T15" s="2">
        <v>877</v>
      </c>
      <c r="U15" s="2">
        <v>833</v>
      </c>
      <c r="V15" s="2">
        <v>814</v>
      </c>
      <c r="W15" s="2">
        <v>824</v>
      </c>
      <c r="X15" s="2">
        <v>960</v>
      </c>
      <c r="Y15" s="2">
        <v>856</v>
      </c>
      <c r="Z15" s="2">
        <v>844</v>
      </c>
      <c r="AA15" s="2">
        <v>849</v>
      </c>
      <c r="AB15" s="2">
        <v>1013</v>
      </c>
      <c r="AC15" s="2">
        <v>884</v>
      </c>
      <c r="AD15" s="2">
        <v>854</v>
      </c>
      <c r="AE15" s="2">
        <v>877</v>
      </c>
      <c r="AF15" s="2">
        <v>1017</v>
      </c>
      <c r="AG15" s="2">
        <v>849</v>
      </c>
      <c r="AH15" s="2">
        <v>828</v>
      </c>
      <c r="AI15" s="2">
        <v>863</v>
      </c>
      <c r="AJ15" s="2">
        <v>1001</v>
      </c>
      <c r="AK15" s="2">
        <v>840</v>
      </c>
      <c r="AL15" s="2">
        <v>865</v>
      </c>
      <c r="AM15" s="2">
        <v>877</v>
      </c>
      <c r="AN15" s="2">
        <v>1006</v>
      </c>
      <c r="AO15" s="2">
        <v>853</v>
      </c>
      <c r="AP15" s="2">
        <v>878</v>
      </c>
      <c r="AQ15" s="2">
        <v>928</v>
      </c>
      <c r="AR15" s="2">
        <v>973</v>
      </c>
      <c r="AS15" s="2">
        <v>924</v>
      </c>
      <c r="AT15" s="2">
        <v>914</v>
      </c>
      <c r="AU15" s="2">
        <v>920</v>
      </c>
      <c r="AV15" s="2">
        <v>1039</v>
      </c>
      <c r="AW15" s="2">
        <v>952</v>
      </c>
      <c r="AX15" s="2">
        <v>939</v>
      </c>
      <c r="AY15" s="2">
        <v>959</v>
      </c>
      <c r="AZ15" s="2">
        <v>1064</v>
      </c>
      <c r="BA15" s="2">
        <v>992</v>
      </c>
      <c r="BB15" s="2">
        <v>993</v>
      </c>
      <c r="BC15" s="2">
        <v>1014</v>
      </c>
      <c r="BD15" s="2">
        <v>1213</v>
      </c>
      <c r="BE15" s="22">
        <v>1020</v>
      </c>
      <c r="BF15" s="22">
        <v>1031</v>
      </c>
      <c r="BG15" s="22">
        <v>1067</v>
      </c>
      <c r="BH15" s="22">
        <v>1216</v>
      </c>
      <c r="BI15" s="22">
        <v>1062</v>
      </c>
      <c r="BJ15" s="22">
        <v>1068</v>
      </c>
      <c r="BK15" s="22">
        <v>1145</v>
      </c>
      <c r="BL15" s="22">
        <v>1215</v>
      </c>
    </row>
    <row r="16" spans="1:64" x14ac:dyDescent="0.2">
      <c r="A16">
        <v>23</v>
      </c>
      <c r="B16">
        <v>3</v>
      </c>
      <c r="C16" s="1">
        <v>236</v>
      </c>
      <c r="D16" t="s">
        <v>22</v>
      </c>
      <c r="E16" s="11">
        <f>+Payroll!E16/Emp!E16</f>
        <v>52612.130196285769</v>
      </c>
      <c r="F16" s="11">
        <f>+Payroll!F16/Emp!F16</f>
        <v>56866.345223552409</v>
      </c>
      <c r="G16" s="11">
        <f>+Payroll!G16/Emp!G16</f>
        <v>57137.931725177688</v>
      </c>
      <c r="H16" s="11">
        <f>+Payroll!H16/Emp!H16</f>
        <v>58661.563705395216</v>
      </c>
      <c r="I16" s="11">
        <f>+Payroll!I16/Emp!I16</f>
        <v>55400.666534757947</v>
      </c>
      <c r="J16" s="11">
        <f>+Payroll!J16/Emp!J16</f>
        <v>54602.55022687609</v>
      </c>
      <c r="K16" s="11">
        <f>+Payroll!K16/Emp!K16</f>
        <v>55366.277402141735</v>
      </c>
      <c r="L16" s="11">
        <f>+Payroll!L16/Emp!L16</f>
        <v>59021.444100020664</v>
      </c>
      <c r="M16" s="11">
        <f>+Payroll!M16/Emp!M16</f>
        <v>61454.834705032357</v>
      </c>
      <c r="N16" s="11">
        <f>+Payroll!N16/Emp!N16</f>
        <v>65621.61795075456</v>
      </c>
      <c r="O16" s="11">
        <f>+Payroll!O16/Emp!O16</f>
        <v>67733.981098901102</v>
      </c>
      <c r="P16" s="11">
        <f>+Payroll!P16/Emp!P16</f>
        <v>69898.030006421614</v>
      </c>
      <c r="Q16" s="2">
        <v>939</v>
      </c>
      <c r="R16" s="2">
        <v>978</v>
      </c>
      <c r="S16" s="2">
        <v>975</v>
      </c>
      <c r="T16" s="2">
        <v>1147</v>
      </c>
      <c r="U16" s="2">
        <v>1083</v>
      </c>
      <c r="V16" s="2">
        <v>1064</v>
      </c>
      <c r="W16" s="2">
        <v>1013</v>
      </c>
      <c r="X16" s="2">
        <v>1210</v>
      </c>
      <c r="Y16" s="2">
        <v>1095</v>
      </c>
      <c r="Z16" s="2">
        <v>1067</v>
      </c>
      <c r="AA16" s="2">
        <v>1019</v>
      </c>
      <c r="AB16" s="2">
        <v>1211</v>
      </c>
      <c r="AC16" s="2">
        <v>1132</v>
      </c>
      <c r="AD16" s="2">
        <v>1075</v>
      </c>
      <c r="AE16" s="2">
        <v>1084</v>
      </c>
      <c r="AF16" s="2">
        <v>1228</v>
      </c>
      <c r="AG16" s="2">
        <v>1112</v>
      </c>
      <c r="AH16" s="2">
        <v>986</v>
      </c>
      <c r="AI16" s="2">
        <v>1011</v>
      </c>
      <c r="AJ16" s="2">
        <v>1151</v>
      </c>
      <c r="AK16" s="2">
        <v>1015</v>
      </c>
      <c r="AL16" s="2">
        <v>1014</v>
      </c>
      <c r="AM16" s="2">
        <v>1018</v>
      </c>
      <c r="AN16" s="2">
        <v>1154</v>
      </c>
      <c r="AO16" s="2">
        <v>1026</v>
      </c>
      <c r="AP16" s="2">
        <v>984</v>
      </c>
      <c r="AQ16" s="2">
        <v>1061</v>
      </c>
      <c r="AR16" s="2">
        <v>1186</v>
      </c>
      <c r="AS16" s="2">
        <v>1085</v>
      </c>
      <c r="AT16" s="2">
        <v>1089</v>
      </c>
      <c r="AU16" s="2">
        <v>1097</v>
      </c>
      <c r="AV16" s="2">
        <v>1262</v>
      </c>
      <c r="AW16" s="2">
        <v>1136</v>
      </c>
      <c r="AX16" s="2">
        <v>1121</v>
      </c>
      <c r="AY16" s="2">
        <v>1147</v>
      </c>
      <c r="AZ16" s="2">
        <v>1316</v>
      </c>
      <c r="BA16" s="2">
        <v>1242</v>
      </c>
      <c r="BB16" s="2">
        <v>1185</v>
      </c>
      <c r="BC16" s="2">
        <v>1219</v>
      </c>
      <c r="BD16" s="2">
        <v>1396</v>
      </c>
      <c r="BE16" s="22">
        <v>1267</v>
      </c>
      <c r="BF16" s="22">
        <v>1229</v>
      </c>
      <c r="BG16" s="22">
        <v>1255</v>
      </c>
      <c r="BH16" s="22">
        <v>1449</v>
      </c>
      <c r="BI16" s="22">
        <v>1296</v>
      </c>
      <c r="BJ16" s="22">
        <v>1271</v>
      </c>
      <c r="BK16" s="22">
        <v>1346</v>
      </c>
      <c r="BL16" s="22">
        <v>1458</v>
      </c>
    </row>
    <row r="17" spans="1:64" x14ac:dyDescent="0.2">
      <c r="A17">
        <v>23</v>
      </c>
      <c r="B17">
        <v>3</v>
      </c>
      <c r="C17" s="1">
        <v>237</v>
      </c>
      <c r="D17" t="s">
        <v>21</v>
      </c>
      <c r="E17" s="11">
        <f>+Payroll!E17/Emp!E17</f>
        <v>41232.738767106697</v>
      </c>
      <c r="F17" s="11">
        <f>+Payroll!F17/Emp!F17</f>
        <v>45641.356657584016</v>
      </c>
      <c r="G17" s="11">
        <f>+Payroll!G17/Emp!G17</f>
        <v>46138.844024794576</v>
      </c>
      <c r="H17" s="11">
        <f>+Payroll!H17/Emp!H17</f>
        <v>47273.291727516407</v>
      </c>
      <c r="I17" s="11">
        <f>+Payroll!I17/Emp!I17</f>
        <v>46137.369603887368</v>
      </c>
      <c r="J17" s="11">
        <f>+Payroll!J17/Emp!J17</f>
        <v>48895.446454905083</v>
      </c>
      <c r="K17" s="11">
        <f>+Payroll!K17/Emp!K17</f>
        <v>50699.367201969289</v>
      </c>
      <c r="L17" s="11">
        <f>+Payroll!L17/Emp!L17</f>
        <v>53232.368673860074</v>
      </c>
      <c r="M17" s="11">
        <f>+Payroll!M17/Emp!M17</f>
        <v>54235.366319189547</v>
      </c>
      <c r="N17" s="11">
        <f>+Payroll!N17/Emp!N17</f>
        <v>60817.528362550715</v>
      </c>
      <c r="O17" s="11">
        <f>+Payroll!O17/Emp!O17</f>
        <v>60033.020843431892</v>
      </c>
      <c r="P17" s="11">
        <f>+Payroll!P17/Emp!P17</f>
        <v>61125.947167020982</v>
      </c>
      <c r="Q17" s="2">
        <v>742</v>
      </c>
      <c r="R17" s="2">
        <v>746</v>
      </c>
      <c r="S17" s="2">
        <v>836</v>
      </c>
      <c r="T17" s="2">
        <v>841</v>
      </c>
      <c r="U17" s="2">
        <v>880</v>
      </c>
      <c r="V17" s="2">
        <v>805</v>
      </c>
      <c r="W17" s="2">
        <v>841</v>
      </c>
      <c r="X17" s="2">
        <v>985</v>
      </c>
      <c r="Y17" s="2">
        <v>872</v>
      </c>
      <c r="Z17" s="2">
        <v>836</v>
      </c>
      <c r="AA17" s="2">
        <v>867</v>
      </c>
      <c r="AB17" s="2">
        <v>974</v>
      </c>
      <c r="AC17" s="2">
        <v>913</v>
      </c>
      <c r="AD17" s="2">
        <v>862</v>
      </c>
      <c r="AE17" s="2">
        <v>886</v>
      </c>
      <c r="AF17" s="2">
        <v>980</v>
      </c>
      <c r="AG17" s="2">
        <v>883</v>
      </c>
      <c r="AH17" s="2">
        <v>858</v>
      </c>
      <c r="AI17" s="2">
        <v>886</v>
      </c>
      <c r="AJ17" s="2">
        <v>925</v>
      </c>
      <c r="AK17" s="2">
        <v>909</v>
      </c>
      <c r="AL17" s="2">
        <v>929</v>
      </c>
      <c r="AM17" s="2">
        <v>923</v>
      </c>
      <c r="AN17" s="2">
        <v>1001</v>
      </c>
      <c r="AO17" s="2">
        <v>953</v>
      </c>
      <c r="AP17" s="2">
        <v>950</v>
      </c>
      <c r="AQ17" s="2">
        <v>994</v>
      </c>
      <c r="AR17" s="2">
        <v>1003</v>
      </c>
      <c r="AS17" s="2">
        <v>1053</v>
      </c>
      <c r="AT17" s="2">
        <v>987</v>
      </c>
      <c r="AU17" s="2">
        <v>981</v>
      </c>
      <c r="AV17" s="2">
        <v>1075</v>
      </c>
      <c r="AW17" s="2">
        <v>1068</v>
      </c>
      <c r="AX17" s="2">
        <v>1012</v>
      </c>
      <c r="AY17" s="2">
        <v>1012</v>
      </c>
      <c r="AZ17" s="2">
        <v>1080</v>
      </c>
      <c r="BA17" s="2">
        <v>1111</v>
      </c>
      <c r="BB17" s="2">
        <v>1059</v>
      </c>
      <c r="BC17" s="2">
        <v>1065</v>
      </c>
      <c r="BD17" s="2">
        <v>1436</v>
      </c>
      <c r="BE17" s="22">
        <v>1140</v>
      </c>
      <c r="BF17" s="22">
        <v>1102</v>
      </c>
      <c r="BG17" s="22">
        <v>1131</v>
      </c>
      <c r="BH17" s="22">
        <v>1244</v>
      </c>
      <c r="BI17" s="22">
        <v>1168</v>
      </c>
      <c r="BJ17" s="22">
        <v>1123</v>
      </c>
      <c r="BK17" s="22">
        <v>1198</v>
      </c>
      <c r="BL17" s="22">
        <v>1213</v>
      </c>
    </row>
    <row r="18" spans="1:64" x14ac:dyDescent="0.2">
      <c r="A18">
        <v>23</v>
      </c>
      <c r="B18">
        <v>3</v>
      </c>
      <c r="C18" s="1">
        <v>238</v>
      </c>
      <c r="D18" t="s">
        <v>20</v>
      </c>
      <c r="E18" s="11">
        <f>+Payroll!E18/Emp!E18</f>
        <v>37972.82383101801</v>
      </c>
      <c r="F18" s="11">
        <f>+Payroll!F18/Emp!F18</f>
        <v>40188.290609522875</v>
      </c>
      <c r="G18" s="11">
        <f>+Payroll!G18/Emp!G18</f>
        <v>42958.798643478258</v>
      </c>
      <c r="H18" s="11">
        <f>+Payroll!H18/Emp!H18</f>
        <v>43301.415297764201</v>
      </c>
      <c r="I18" s="11">
        <f>+Payroll!I18/Emp!I18</f>
        <v>43026.843264248702</v>
      </c>
      <c r="J18" s="11">
        <f>+Payroll!J18/Emp!J18</f>
        <v>43282.183798162849</v>
      </c>
      <c r="K18" s="11">
        <f>+Payroll!K18/Emp!K18</f>
        <v>43262.65088782653</v>
      </c>
      <c r="L18" s="11">
        <f>+Payroll!L18/Emp!L18</f>
        <v>44986.273084557361</v>
      </c>
      <c r="M18" s="11">
        <f>+Payroll!M18/Emp!M18</f>
        <v>46239.340634355227</v>
      </c>
      <c r="N18" s="11">
        <f>+Payroll!N18/Emp!N18</f>
        <v>48761.581168631921</v>
      </c>
      <c r="O18" s="11">
        <f>+Payroll!O18/Emp!O18</f>
        <v>50544.238839082456</v>
      </c>
      <c r="P18" s="11">
        <f>+Payroll!P18/Emp!P18</f>
        <v>52756.125255338906</v>
      </c>
      <c r="Q18" s="2">
        <v>663</v>
      </c>
      <c r="R18" s="2">
        <v>713</v>
      </c>
      <c r="S18" s="2">
        <v>738</v>
      </c>
      <c r="T18" s="2">
        <v>804</v>
      </c>
      <c r="U18" s="2">
        <v>725</v>
      </c>
      <c r="V18" s="2">
        <v>741</v>
      </c>
      <c r="W18" s="2">
        <v>754</v>
      </c>
      <c r="X18" s="2">
        <v>865</v>
      </c>
      <c r="Y18" s="2">
        <v>768</v>
      </c>
      <c r="Z18" s="2">
        <v>777</v>
      </c>
      <c r="AA18" s="2">
        <v>786</v>
      </c>
      <c r="AB18" s="2">
        <v>967</v>
      </c>
      <c r="AC18" s="2">
        <v>792</v>
      </c>
      <c r="AD18" s="2">
        <v>777</v>
      </c>
      <c r="AE18" s="2">
        <v>803</v>
      </c>
      <c r="AF18" s="2">
        <v>966</v>
      </c>
      <c r="AG18" s="2">
        <v>748</v>
      </c>
      <c r="AH18" s="2">
        <v>766</v>
      </c>
      <c r="AI18" s="2">
        <v>809</v>
      </c>
      <c r="AJ18" s="2">
        <v>990</v>
      </c>
      <c r="AK18" s="2">
        <v>755</v>
      </c>
      <c r="AL18" s="2">
        <v>791</v>
      </c>
      <c r="AM18" s="2">
        <v>816</v>
      </c>
      <c r="AN18" s="2">
        <v>964</v>
      </c>
      <c r="AO18" s="2">
        <v>760</v>
      </c>
      <c r="AP18" s="2">
        <v>815</v>
      </c>
      <c r="AQ18" s="2">
        <v>859</v>
      </c>
      <c r="AR18" s="2">
        <v>896</v>
      </c>
      <c r="AS18" s="2">
        <v>823</v>
      </c>
      <c r="AT18" s="2">
        <v>833</v>
      </c>
      <c r="AU18" s="2">
        <v>844</v>
      </c>
      <c r="AV18" s="2">
        <v>959</v>
      </c>
      <c r="AW18" s="2">
        <v>845</v>
      </c>
      <c r="AX18" s="2">
        <v>853</v>
      </c>
      <c r="AY18" s="2">
        <v>877</v>
      </c>
      <c r="AZ18" s="2">
        <v>980</v>
      </c>
      <c r="BA18" s="2">
        <v>861</v>
      </c>
      <c r="BB18" s="2">
        <v>904</v>
      </c>
      <c r="BC18" s="2">
        <v>926</v>
      </c>
      <c r="BD18" s="2">
        <v>1054</v>
      </c>
      <c r="BE18" s="22">
        <v>875</v>
      </c>
      <c r="BF18" s="22">
        <v>925</v>
      </c>
      <c r="BG18" s="22">
        <v>969</v>
      </c>
      <c r="BH18" s="22">
        <v>1113</v>
      </c>
      <c r="BI18" s="22">
        <v>922</v>
      </c>
      <c r="BJ18" s="22">
        <v>964</v>
      </c>
      <c r="BK18" s="22">
        <v>1044</v>
      </c>
      <c r="BL18" s="22">
        <v>1120</v>
      </c>
    </row>
    <row r="19" spans="1:64" x14ac:dyDescent="0.2">
      <c r="A19">
        <v>31</v>
      </c>
      <c r="B19">
        <v>2</v>
      </c>
      <c r="C19" s="1" t="s">
        <v>4</v>
      </c>
      <c r="D19" s="3" t="s">
        <v>12</v>
      </c>
      <c r="E19" s="11">
        <f>+Payroll!E19/Emp!E19</f>
        <v>78735.375694295974</v>
      </c>
      <c r="F19" s="11">
        <f>+Payroll!F19/Emp!F19</f>
        <v>88993.17524009553</v>
      </c>
      <c r="G19" s="11">
        <f>+Payroll!G19/Emp!G19</f>
        <v>80050.7302793704</v>
      </c>
      <c r="H19" s="11">
        <f>+Payroll!H19/Emp!H19</f>
        <v>81164.371806915718</v>
      </c>
      <c r="I19" s="11">
        <f>+Payroll!I19/Emp!I19</f>
        <v>79086.895484108289</v>
      </c>
      <c r="J19" s="11">
        <f>+Payroll!J19/Emp!J19</f>
        <v>85816.068300066225</v>
      </c>
      <c r="K19" s="11">
        <f>+Payroll!K19/Emp!K19</f>
        <v>90204.949196180285</v>
      </c>
      <c r="L19" s="11">
        <f>+Payroll!L19/Emp!L19</f>
        <v>90970.83954444238</v>
      </c>
      <c r="M19" s="11">
        <f>+Payroll!M19/Emp!M19</f>
        <v>89906.409399083597</v>
      </c>
      <c r="N19" s="11">
        <f>+Payroll!N19/Emp!N19</f>
        <v>92001.059190628512</v>
      </c>
      <c r="O19" s="11">
        <f>+Payroll!O19/Emp!O19</f>
        <v>98232.296029411125</v>
      </c>
      <c r="P19" s="11">
        <f>+Payroll!P19/Emp!P19</f>
        <v>95088.182682574115</v>
      </c>
      <c r="Q19" s="2">
        <v>1583</v>
      </c>
      <c r="R19" s="2">
        <v>1416</v>
      </c>
      <c r="S19" s="2">
        <v>1511</v>
      </c>
      <c r="T19" s="2">
        <v>1546</v>
      </c>
      <c r="U19" s="2">
        <v>1799</v>
      </c>
      <c r="V19" s="2">
        <v>1492</v>
      </c>
      <c r="W19" s="2">
        <v>1437</v>
      </c>
      <c r="X19" s="2">
        <v>2116</v>
      </c>
      <c r="Y19" s="2">
        <v>1599</v>
      </c>
      <c r="Z19" s="2">
        <v>1470</v>
      </c>
      <c r="AA19" s="2">
        <v>1464</v>
      </c>
      <c r="AB19" s="2">
        <v>1626</v>
      </c>
      <c r="AC19" s="2">
        <v>1702</v>
      </c>
      <c r="AD19" s="2">
        <v>1501</v>
      </c>
      <c r="AE19" s="2">
        <v>1448</v>
      </c>
      <c r="AF19" s="2">
        <v>1593</v>
      </c>
      <c r="AG19" s="2">
        <v>1579</v>
      </c>
      <c r="AH19" s="2">
        <v>1464</v>
      </c>
      <c r="AI19" s="2">
        <v>1416</v>
      </c>
      <c r="AJ19" s="2">
        <v>1624</v>
      </c>
      <c r="AK19" s="2">
        <v>1698</v>
      </c>
      <c r="AL19" s="2">
        <v>1640</v>
      </c>
      <c r="AM19" s="2">
        <v>1511</v>
      </c>
      <c r="AN19" s="2">
        <v>1752</v>
      </c>
      <c r="AO19" s="2">
        <v>1817</v>
      </c>
      <c r="AP19" s="2">
        <v>1776</v>
      </c>
      <c r="AQ19" s="2">
        <v>1665</v>
      </c>
      <c r="AR19" s="2">
        <v>1684</v>
      </c>
      <c r="AS19" s="2">
        <v>2022</v>
      </c>
      <c r="AT19" s="2">
        <v>1654</v>
      </c>
      <c r="AU19" s="2">
        <v>1638</v>
      </c>
      <c r="AV19" s="2">
        <v>1690</v>
      </c>
      <c r="AW19" s="2">
        <v>1920</v>
      </c>
      <c r="AX19" s="2">
        <v>1684</v>
      </c>
      <c r="AY19" s="2">
        <v>1638</v>
      </c>
      <c r="AZ19" s="2">
        <v>1678</v>
      </c>
      <c r="BA19" s="2">
        <v>2082</v>
      </c>
      <c r="BB19" s="2">
        <v>1650</v>
      </c>
      <c r="BC19" s="2">
        <v>1651</v>
      </c>
      <c r="BD19" s="2">
        <v>1691</v>
      </c>
      <c r="BE19" s="22">
        <v>2124</v>
      </c>
      <c r="BF19" s="22">
        <v>1759</v>
      </c>
      <c r="BG19" s="22">
        <v>1766</v>
      </c>
      <c r="BH19" s="22">
        <v>1910</v>
      </c>
      <c r="BI19" s="22">
        <v>1963</v>
      </c>
      <c r="BJ19" s="22">
        <v>1705</v>
      </c>
      <c r="BK19" s="22">
        <v>1744</v>
      </c>
      <c r="BL19" s="22">
        <v>1905</v>
      </c>
    </row>
    <row r="20" spans="1:64" x14ac:dyDescent="0.2">
      <c r="A20">
        <v>31</v>
      </c>
      <c r="B20">
        <v>3</v>
      </c>
      <c r="C20" s="1">
        <v>311</v>
      </c>
      <c r="D20" t="s">
        <v>86</v>
      </c>
      <c r="E20" s="11">
        <f>+Payroll!E20/Emp!E20</f>
        <v>27582.010324288549</v>
      </c>
      <c r="F20" s="11">
        <f>+Payroll!F20/Emp!F20</f>
        <v>29832.313945339873</v>
      </c>
      <c r="G20" s="11">
        <f>+Payroll!G20/Emp!G20</f>
        <v>30326.0589015654</v>
      </c>
      <c r="H20" s="11">
        <f>+Payroll!H20/Emp!H20</f>
        <v>30196.718390077207</v>
      </c>
      <c r="I20" s="11">
        <f>+Payroll!I20/Emp!I20</f>
        <v>30697.647089532758</v>
      </c>
      <c r="J20" s="11">
        <f>+Payroll!J20/Emp!J20</f>
        <v>29427.275897969808</v>
      </c>
      <c r="K20" s="11">
        <f>+Payroll!K20/Emp!K20</f>
        <v>30558.970672203479</v>
      </c>
      <c r="L20" s="11">
        <f>+Payroll!L20/Emp!L20</f>
        <v>30479.002984299987</v>
      </c>
      <c r="M20" s="11">
        <f>+Payroll!M20/Emp!M20</f>
        <v>31701.610148374675</v>
      </c>
      <c r="N20" s="11">
        <f>+Payroll!N20/Emp!N20</f>
        <v>32273.859536082473</v>
      </c>
      <c r="O20" s="11">
        <f>+Payroll!O20/Emp!O20</f>
        <v>39958.044130248498</v>
      </c>
      <c r="P20" s="11">
        <f>+Payroll!P20/Emp!P20</f>
        <v>35591.078838969253</v>
      </c>
      <c r="Q20" s="2">
        <v>488</v>
      </c>
      <c r="R20" s="2">
        <v>512</v>
      </c>
      <c r="S20" s="2">
        <v>572</v>
      </c>
      <c r="T20" s="2">
        <v>550</v>
      </c>
      <c r="U20" s="2">
        <v>569</v>
      </c>
      <c r="V20" s="2">
        <v>533</v>
      </c>
      <c r="W20" s="2">
        <v>589</v>
      </c>
      <c r="X20" s="2">
        <v>603</v>
      </c>
      <c r="Y20" s="2">
        <v>596</v>
      </c>
      <c r="Z20" s="2">
        <v>547</v>
      </c>
      <c r="AA20" s="2">
        <v>576</v>
      </c>
      <c r="AB20" s="2">
        <v>613</v>
      </c>
      <c r="AC20" s="2">
        <v>582</v>
      </c>
      <c r="AD20" s="2">
        <v>552</v>
      </c>
      <c r="AE20" s="2">
        <v>579</v>
      </c>
      <c r="AF20" s="2">
        <v>610</v>
      </c>
      <c r="AG20" s="2">
        <v>573</v>
      </c>
      <c r="AH20" s="2">
        <v>552</v>
      </c>
      <c r="AI20" s="2">
        <v>596</v>
      </c>
      <c r="AJ20" s="2">
        <v>640</v>
      </c>
      <c r="AK20" s="2">
        <v>547</v>
      </c>
      <c r="AL20" s="2">
        <v>545</v>
      </c>
      <c r="AM20" s="2">
        <v>565</v>
      </c>
      <c r="AN20" s="2">
        <v>604</v>
      </c>
      <c r="AO20" s="2">
        <v>549</v>
      </c>
      <c r="AP20" s="2">
        <v>563</v>
      </c>
      <c r="AQ20" s="2">
        <v>606</v>
      </c>
      <c r="AR20" s="2">
        <v>633</v>
      </c>
      <c r="AS20" s="2">
        <v>550</v>
      </c>
      <c r="AT20" s="2">
        <v>574</v>
      </c>
      <c r="AU20" s="2">
        <v>568</v>
      </c>
      <c r="AV20" s="2">
        <v>649</v>
      </c>
      <c r="AW20" s="2">
        <v>614</v>
      </c>
      <c r="AX20" s="2">
        <v>607</v>
      </c>
      <c r="AY20" s="2">
        <v>584</v>
      </c>
      <c r="AZ20" s="2">
        <v>632</v>
      </c>
      <c r="BA20" s="2">
        <v>611</v>
      </c>
      <c r="BB20" s="2">
        <v>612</v>
      </c>
      <c r="BC20" s="2">
        <v>604</v>
      </c>
      <c r="BD20" s="2">
        <v>654</v>
      </c>
      <c r="BE20" s="22">
        <v>670</v>
      </c>
      <c r="BF20" s="22">
        <v>697</v>
      </c>
      <c r="BG20" s="22">
        <v>698</v>
      </c>
      <c r="BH20" s="22">
        <v>1003</v>
      </c>
      <c r="BI20" s="22">
        <v>724</v>
      </c>
      <c r="BJ20" s="22">
        <v>653</v>
      </c>
      <c r="BK20" s="22">
        <v>681</v>
      </c>
      <c r="BL20" s="22">
        <v>682</v>
      </c>
    </row>
    <row r="21" spans="1:64" x14ac:dyDescent="0.2">
      <c r="A21">
        <v>31</v>
      </c>
      <c r="B21">
        <v>3</v>
      </c>
      <c r="C21" s="1">
        <v>312</v>
      </c>
      <c r="D21" t="s">
        <v>85</v>
      </c>
      <c r="E21" s="11">
        <f>+Payroll!E21/Emp!E21</f>
        <v>39844.378151260506</v>
      </c>
      <c r="F21" s="11">
        <f>+Payroll!F21/Emp!F21</f>
        <v>42940.661891117481</v>
      </c>
      <c r="G21" s="11">
        <f>+Payroll!G21/Emp!G21</f>
        <v>41579.373539036933</v>
      </c>
      <c r="H21" s="11">
        <f>+Payroll!H21/Emp!H21</f>
        <v>40727.315270935964</v>
      </c>
      <c r="I21" s="11">
        <f>+Payroll!I21/Emp!I21</f>
        <v>41326.136876006443</v>
      </c>
      <c r="J21" s="11">
        <f>+Payroll!J21/Emp!J21</f>
        <v>45305.734997986307</v>
      </c>
      <c r="K21" s="11">
        <f>+Payroll!K21/Emp!K21</f>
        <v>52575.995370370372</v>
      </c>
      <c r="L21" s="11">
        <f>+Payroll!L21/Emp!L21</f>
        <v>42290.091049382718</v>
      </c>
      <c r="M21" s="11">
        <f>+Payroll!M21/Emp!M21</f>
        <v>46197.189895988115</v>
      </c>
      <c r="N21" s="11">
        <f>+Payroll!N21/Emp!N21</f>
        <v>44002.704905660379</v>
      </c>
      <c r="O21" s="11">
        <f>+Payroll!O21/Emp!O21</f>
        <v>82071.06693896075</v>
      </c>
      <c r="P21" s="11">
        <f>+Payroll!P21/Emp!P21</f>
        <v>45890.686104447312</v>
      </c>
      <c r="Q21" s="2">
        <v>727</v>
      </c>
      <c r="R21" s="2">
        <v>750</v>
      </c>
      <c r="S21" s="2">
        <v>831</v>
      </c>
      <c r="T21" s="2">
        <v>750</v>
      </c>
      <c r="U21" s="2">
        <v>843</v>
      </c>
      <c r="V21" s="2">
        <v>844</v>
      </c>
      <c r="W21" s="2">
        <v>833</v>
      </c>
      <c r="X21" s="2">
        <v>787</v>
      </c>
      <c r="Y21" s="2">
        <v>835</v>
      </c>
      <c r="Z21" s="2">
        <v>788</v>
      </c>
      <c r="AA21" s="2">
        <v>768</v>
      </c>
      <c r="AB21" s="2">
        <v>813</v>
      </c>
      <c r="AC21" s="2">
        <v>828</v>
      </c>
      <c r="AD21" s="2">
        <v>784</v>
      </c>
      <c r="AE21" s="2">
        <v>746</v>
      </c>
      <c r="AF21" s="2">
        <v>779</v>
      </c>
      <c r="AG21" s="2">
        <v>812</v>
      </c>
      <c r="AH21" s="2">
        <v>803</v>
      </c>
      <c r="AI21" s="2">
        <v>757</v>
      </c>
      <c r="AJ21" s="2">
        <v>808</v>
      </c>
      <c r="AK21" s="2">
        <v>844</v>
      </c>
      <c r="AL21" s="2">
        <v>906</v>
      </c>
      <c r="AM21" s="2">
        <v>837</v>
      </c>
      <c r="AN21" s="2">
        <v>900</v>
      </c>
      <c r="AO21" s="2">
        <v>873</v>
      </c>
      <c r="AP21" s="2">
        <v>1408</v>
      </c>
      <c r="AQ21" s="2">
        <v>869</v>
      </c>
      <c r="AR21" s="2">
        <v>888</v>
      </c>
      <c r="AS21" s="2">
        <v>941</v>
      </c>
      <c r="AT21" s="2">
        <v>754</v>
      </c>
      <c r="AU21" s="2">
        <v>772</v>
      </c>
      <c r="AV21" s="2">
        <v>790</v>
      </c>
      <c r="AW21" s="2">
        <v>889</v>
      </c>
      <c r="AX21" s="2">
        <v>889</v>
      </c>
      <c r="AY21" s="2">
        <v>873</v>
      </c>
      <c r="AZ21" s="2">
        <v>903</v>
      </c>
      <c r="BA21" s="2">
        <v>867</v>
      </c>
      <c r="BB21" s="2">
        <v>843</v>
      </c>
      <c r="BC21" s="2">
        <v>822</v>
      </c>
      <c r="BD21" s="2">
        <v>855</v>
      </c>
      <c r="BE21" s="22">
        <v>908</v>
      </c>
      <c r="BF21" s="22">
        <v>841</v>
      </c>
      <c r="BG21" s="22">
        <v>3565</v>
      </c>
      <c r="BH21" s="22">
        <v>896</v>
      </c>
      <c r="BI21" s="22">
        <v>930</v>
      </c>
      <c r="BJ21" s="22">
        <v>835</v>
      </c>
      <c r="BK21" s="22">
        <v>888</v>
      </c>
      <c r="BL21" s="22">
        <v>882</v>
      </c>
    </row>
    <row r="22" spans="1:64" x14ac:dyDescent="0.2">
      <c r="A22">
        <v>31</v>
      </c>
      <c r="B22">
        <v>3</v>
      </c>
      <c r="C22" s="1">
        <v>313</v>
      </c>
      <c r="D22" t="s">
        <v>84</v>
      </c>
      <c r="E22" s="11" t="e">
        <f>+Payroll!E22/Emp!E22</f>
        <v>#DIV/0!</v>
      </c>
      <c r="F22" s="11" t="e">
        <f>+Payroll!F22/Emp!F22</f>
        <v>#DIV/0!</v>
      </c>
      <c r="G22" s="11">
        <f>+Payroll!G22/Emp!G22</f>
        <v>47324.545454545456</v>
      </c>
      <c r="H22" s="11">
        <f>+Payroll!H22/Emp!H22</f>
        <v>74428.606060606064</v>
      </c>
      <c r="I22" s="11">
        <f>+Payroll!I22/Emp!I22</f>
        <v>39284.992481203008</v>
      </c>
      <c r="J22" s="11">
        <f>+Payroll!J22/Emp!J22</f>
        <v>33239.818181818184</v>
      </c>
      <c r="K22" s="11">
        <f>+Payroll!K22/Emp!K22</f>
        <v>33222.456140350878</v>
      </c>
      <c r="L22" s="11">
        <f>+Payroll!L22/Emp!L22</f>
        <v>36859.057692307695</v>
      </c>
      <c r="M22" s="11">
        <f>+Payroll!M22/Emp!M22</f>
        <v>35310.542372881355</v>
      </c>
      <c r="N22" s="11">
        <f>+Payroll!N22/Emp!N22</f>
        <v>33538.533333333333</v>
      </c>
      <c r="O22" s="11">
        <f>+Payroll!O22/Emp!O22</f>
        <v>37475.596153846156</v>
      </c>
      <c r="P22" s="11">
        <f>+Payroll!P22/Emp!P22</f>
        <v>33659.73333333333</v>
      </c>
      <c r="Q22" s="2"/>
      <c r="R22" s="2"/>
      <c r="S22" s="2"/>
      <c r="T22" s="2"/>
      <c r="U22" s="2"/>
      <c r="V22" s="2"/>
      <c r="W22" s="2"/>
      <c r="X22" s="2"/>
      <c r="Y22" s="2">
        <v>721</v>
      </c>
      <c r="Z22" s="2">
        <v>795</v>
      </c>
      <c r="AA22" s="2">
        <v>949</v>
      </c>
      <c r="AB22" s="2">
        <v>1084</v>
      </c>
      <c r="AC22" s="2">
        <v>1546</v>
      </c>
      <c r="AD22" s="2">
        <v>1236</v>
      </c>
      <c r="AE22" s="2">
        <v>1481</v>
      </c>
      <c r="AF22" s="2">
        <v>1440</v>
      </c>
      <c r="AG22" s="2">
        <v>762</v>
      </c>
      <c r="AH22" s="2">
        <v>777</v>
      </c>
      <c r="AI22" s="2">
        <v>712</v>
      </c>
      <c r="AJ22" s="2">
        <v>761</v>
      </c>
      <c r="AK22" s="2">
        <v>754</v>
      </c>
      <c r="AL22" s="2">
        <v>710</v>
      </c>
      <c r="AM22" s="2">
        <v>512</v>
      </c>
      <c r="AN22" s="2">
        <v>643</v>
      </c>
      <c r="AO22" s="2">
        <v>619</v>
      </c>
      <c r="AP22" s="2">
        <v>589</v>
      </c>
      <c r="AQ22" s="2">
        <v>643</v>
      </c>
      <c r="AR22" s="2">
        <v>711</v>
      </c>
      <c r="AS22" s="2">
        <v>732</v>
      </c>
      <c r="AT22" s="2">
        <v>669</v>
      </c>
      <c r="AU22" s="2">
        <v>656</v>
      </c>
      <c r="AV22" s="2">
        <v>781</v>
      </c>
      <c r="AW22" s="2"/>
      <c r="AX22" s="2">
        <v>673</v>
      </c>
      <c r="AY22" s="2">
        <v>626</v>
      </c>
      <c r="AZ22" s="2">
        <v>740</v>
      </c>
      <c r="BA22" s="2">
        <v>612</v>
      </c>
      <c r="BB22" s="2">
        <v>660</v>
      </c>
      <c r="BC22" s="2">
        <v>593</v>
      </c>
      <c r="BD22" s="2">
        <v>722</v>
      </c>
      <c r="BE22" s="22">
        <v>603</v>
      </c>
      <c r="BF22" s="22">
        <v>800</v>
      </c>
      <c r="BG22" s="22">
        <v>717</v>
      </c>
      <c r="BH22" s="22">
        <v>761</v>
      </c>
      <c r="BI22" s="22">
        <v>654</v>
      </c>
      <c r="BJ22" s="22">
        <v>658</v>
      </c>
      <c r="BK22" s="22">
        <v>641</v>
      </c>
      <c r="BL22" s="22">
        <v>646</v>
      </c>
    </row>
    <row r="23" spans="1:64" x14ac:dyDescent="0.2">
      <c r="A23">
        <v>31</v>
      </c>
      <c r="B23">
        <v>3</v>
      </c>
      <c r="C23" s="1">
        <v>314</v>
      </c>
      <c r="D23" t="s">
        <v>83</v>
      </c>
      <c r="E23" s="11">
        <f>+Payroll!E23/Emp!E23</f>
        <v>36381.731868131865</v>
      </c>
      <c r="F23" s="11">
        <f>+Payroll!F23/Emp!F23</f>
        <v>33469.201680672268</v>
      </c>
      <c r="G23" s="11">
        <f>+Payroll!G23/Emp!G23</f>
        <v>32373.906810035842</v>
      </c>
      <c r="H23" s="11">
        <f>+Payroll!H23/Emp!H23</f>
        <v>33532.770370370374</v>
      </c>
      <c r="I23" s="11">
        <f>+Payroll!I23/Emp!I23</f>
        <v>34683.743467933491</v>
      </c>
      <c r="J23" s="11">
        <f>+Payroll!J23/Emp!J23</f>
        <v>32630.648956356737</v>
      </c>
      <c r="K23" s="11">
        <f>+Payroll!K23/Emp!K23</f>
        <v>36854.414125200645</v>
      </c>
      <c r="L23" s="11">
        <f>+Payroll!L23/Emp!L23</f>
        <v>36024.064801178203</v>
      </c>
      <c r="M23" s="11">
        <f>+Payroll!M23/Emp!M23</f>
        <v>36611.881804043544</v>
      </c>
      <c r="N23" s="11">
        <f>+Payroll!N23/Emp!N23</f>
        <v>37232.176551724137</v>
      </c>
      <c r="O23" s="11">
        <f>+Payroll!O23/Emp!O23</f>
        <v>38428.102815177481</v>
      </c>
      <c r="P23" s="11">
        <f>+Payroll!P23/Emp!P23</f>
        <v>38393.428208386278</v>
      </c>
      <c r="Q23" s="2">
        <v>586</v>
      </c>
      <c r="R23" s="2">
        <v>699</v>
      </c>
      <c r="S23" s="2">
        <v>772</v>
      </c>
      <c r="T23" s="2">
        <v>779</v>
      </c>
      <c r="U23" s="2">
        <v>729</v>
      </c>
      <c r="V23" s="2">
        <v>609</v>
      </c>
      <c r="W23" s="2">
        <v>610</v>
      </c>
      <c r="X23" s="2">
        <v>638</v>
      </c>
      <c r="Y23" s="2">
        <v>606</v>
      </c>
      <c r="Z23" s="2">
        <v>599</v>
      </c>
      <c r="AA23" s="2">
        <v>615</v>
      </c>
      <c r="AB23" s="2">
        <v>677</v>
      </c>
      <c r="AC23" s="2">
        <v>627</v>
      </c>
      <c r="AD23" s="2">
        <v>639</v>
      </c>
      <c r="AE23" s="2">
        <v>664</v>
      </c>
      <c r="AF23" s="2">
        <v>646</v>
      </c>
      <c r="AG23" s="2">
        <v>652</v>
      </c>
      <c r="AH23" s="2">
        <v>667</v>
      </c>
      <c r="AI23" s="2">
        <v>644</v>
      </c>
      <c r="AJ23" s="2">
        <v>703</v>
      </c>
      <c r="AK23" s="2">
        <v>587</v>
      </c>
      <c r="AL23" s="2">
        <v>637</v>
      </c>
      <c r="AM23" s="2">
        <v>655</v>
      </c>
      <c r="AN23" s="2">
        <v>632</v>
      </c>
      <c r="AO23" s="2">
        <v>621</v>
      </c>
      <c r="AP23" s="2">
        <v>669</v>
      </c>
      <c r="AQ23" s="2">
        <v>743</v>
      </c>
      <c r="AR23" s="2">
        <v>797</v>
      </c>
      <c r="AS23" s="2">
        <v>680</v>
      </c>
      <c r="AT23" s="2">
        <v>685</v>
      </c>
      <c r="AU23" s="2">
        <v>708</v>
      </c>
      <c r="AV23" s="2">
        <v>698</v>
      </c>
      <c r="AW23" s="2">
        <v>642</v>
      </c>
      <c r="AX23" s="2">
        <v>657</v>
      </c>
      <c r="AY23" s="2">
        <v>757</v>
      </c>
      <c r="AZ23" s="2">
        <v>760</v>
      </c>
      <c r="BA23" s="2">
        <v>709</v>
      </c>
      <c r="BB23" s="2">
        <v>696</v>
      </c>
      <c r="BC23" s="2">
        <v>732</v>
      </c>
      <c r="BD23" s="2">
        <v>725</v>
      </c>
      <c r="BE23" s="22">
        <v>711</v>
      </c>
      <c r="BF23" s="22">
        <v>671</v>
      </c>
      <c r="BG23" s="22">
        <v>768</v>
      </c>
      <c r="BH23" s="22">
        <v>806</v>
      </c>
      <c r="BI23" s="22">
        <v>704</v>
      </c>
      <c r="BJ23" s="22">
        <v>724</v>
      </c>
      <c r="BK23" s="22">
        <v>785</v>
      </c>
      <c r="BL23" s="22">
        <v>741</v>
      </c>
    </row>
    <row r="24" spans="1:64" x14ac:dyDescent="0.2">
      <c r="A24">
        <v>31</v>
      </c>
      <c r="B24">
        <v>3</v>
      </c>
      <c r="C24" s="1">
        <v>315</v>
      </c>
      <c r="D24" t="s">
        <v>82</v>
      </c>
      <c r="E24" s="11">
        <f>+Payroll!E24/Emp!E24</f>
        <v>20779.26213592233</v>
      </c>
      <c r="F24" s="11">
        <f>+Payroll!F24/Emp!F24</f>
        <v>22100.5</v>
      </c>
      <c r="G24" s="11">
        <f>+Payroll!G24/Emp!G24</f>
        <v>21394.706766917294</v>
      </c>
      <c r="H24" s="11">
        <f>+Payroll!H24/Emp!H24</f>
        <v>21671.185714285715</v>
      </c>
      <c r="I24" s="11">
        <f>+Payroll!I24/Emp!I24</f>
        <v>21974.068965517243</v>
      </c>
      <c r="J24" s="11">
        <f>+Payroll!J24/Emp!J24</f>
        <v>18599.333333333332</v>
      </c>
      <c r="K24" s="11">
        <f>+Payroll!K24/Emp!K24</f>
        <v>19156.639175257733</v>
      </c>
      <c r="L24" s="11">
        <f>+Payroll!L24/Emp!L24</f>
        <v>24115.659259259261</v>
      </c>
      <c r="M24" s="11">
        <f>+Payroll!M24/Emp!M24</f>
        <v>30463.282758620691</v>
      </c>
      <c r="N24" s="11">
        <f>+Payroll!N24/Emp!N24</f>
        <v>31152.901408450703</v>
      </c>
      <c r="O24" s="11">
        <f>+Payroll!O24/Emp!O24</f>
        <v>35890.063569682148</v>
      </c>
      <c r="P24" s="11">
        <f>+Payroll!P24/Emp!P24</f>
        <v>37375.582089552241</v>
      </c>
      <c r="Q24" s="2">
        <v>332</v>
      </c>
      <c r="R24" s="2">
        <v>435</v>
      </c>
      <c r="S24" s="2">
        <v>418</v>
      </c>
      <c r="T24" s="2">
        <v>410</v>
      </c>
      <c r="U24" s="2">
        <v>410</v>
      </c>
      <c r="V24" s="2">
        <v>444</v>
      </c>
      <c r="W24" s="2">
        <v>416</v>
      </c>
      <c r="X24" s="2">
        <v>433</v>
      </c>
      <c r="Y24" s="2">
        <v>374</v>
      </c>
      <c r="Z24" s="2">
        <v>419</v>
      </c>
      <c r="AA24" s="2">
        <v>413</v>
      </c>
      <c r="AB24" s="2">
        <v>442</v>
      </c>
      <c r="AC24" s="2">
        <v>412</v>
      </c>
      <c r="AD24" s="2">
        <v>416</v>
      </c>
      <c r="AE24" s="2">
        <v>431</v>
      </c>
      <c r="AF24" s="2">
        <v>406</v>
      </c>
      <c r="AG24" s="2">
        <v>379</v>
      </c>
      <c r="AH24" s="2">
        <v>417</v>
      </c>
      <c r="AI24" s="2">
        <v>411</v>
      </c>
      <c r="AJ24" s="2">
        <v>498</v>
      </c>
      <c r="AK24" s="2">
        <v>408</v>
      </c>
      <c r="AL24" s="2">
        <v>375</v>
      </c>
      <c r="AM24" s="2">
        <v>304</v>
      </c>
      <c r="AN24" s="2">
        <v>337</v>
      </c>
      <c r="AO24" s="2">
        <v>308</v>
      </c>
      <c r="AP24" s="2">
        <v>346</v>
      </c>
      <c r="AQ24" s="2">
        <v>419</v>
      </c>
      <c r="AR24" s="2">
        <v>396</v>
      </c>
      <c r="AS24" s="2">
        <v>403</v>
      </c>
      <c r="AT24" s="2">
        <v>412</v>
      </c>
      <c r="AU24" s="2">
        <v>586</v>
      </c>
      <c r="AV24" s="2">
        <v>435</v>
      </c>
      <c r="AW24" s="2">
        <v>580</v>
      </c>
      <c r="AX24" s="2">
        <v>554</v>
      </c>
      <c r="AY24" s="2">
        <v>613</v>
      </c>
      <c r="AZ24" s="2">
        <v>603</v>
      </c>
      <c r="BA24" s="2">
        <v>585</v>
      </c>
      <c r="BB24" s="2">
        <v>617</v>
      </c>
      <c r="BC24" s="2">
        <v>612</v>
      </c>
      <c r="BD24" s="2">
        <v>586</v>
      </c>
      <c r="BE24" s="22">
        <v>662</v>
      </c>
      <c r="BF24" s="22">
        <v>761</v>
      </c>
      <c r="BG24" s="22">
        <v>684</v>
      </c>
      <c r="BH24" s="22">
        <v>663</v>
      </c>
      <c r="BI24" s="22">
        <v>654</v>
      </c>
      <c r="BJ24" s="22">
        <v>677</v>
      </c>
      <c r="BK24" s="22">
        <v>696</v>
      </c>
      <c r="BL24" s="22">
        <v>859</v>
      </c>
    </row>
    <row r="25" spans="1:64" x14ac:dyDescent="0.2">
      <c r="A25">
        <v>31</v>
      </c>
      <c r="B25">
        <v>3</v>
      </c>
      <c r="C25" s="1">
        <v>316</v>
      </c>
      <c r="D25" t="s">
        <v>81</v>
      </c>
      <c r="E25" s="11">
        <f>+Payroll!E25/Emp!E25</f>
        <v>35163.022222222222</v>
      </c>
      <c r="F25" s="11">
        <f>+Payroll!F25/Emp!F25</f>
        <v>30227.461538461539</v>
      </c>
      <c r="G25" s="11">
        <f>+Payroll!G25/Emp!G25</f>
        <v>33386.3125</v>
      </c>
      <c r="H25" s="11">
        <f>+Payroll!H25/Emp!H25</f>
        <v>32900.923076923078</v>
      </c>
      <c r="I25" s="11">
        <f>+Payroll!I25/Emp!I25</f>
        <v>19666</v>
      </c>
      <c r="J25" s="11">
        <f>+Payroll!J25/Emp!J25</f>
        <v>53084.761904761908</v>
      </c>
      <c r="K25" s="11">
        <f>+Payroll!K25/Emp!K25</f>
        <v>66371.94666666667</v>
      </c>
      <c r="L25" s="11">
        <f>+Payroll!L25/Emp!L25</f>
        <v>65019.576470588232</v>
      </c>
      <c r="M25" s="11">
        <f>+Payroll!M25/Emp!M25</f>
        <v>20989.75</v>
      </c>
      <c r="N25" s="11">
        <f>+Payroll!N25/Emp!N25</f>
        <v>23182.17142857143</v>
      </c>
      <c r="O25" s="11">
        <f>+Payroll!O25/Emp!O25</f>
        <v>24311.9</v>
      </c>
      <c r="P25" s="11" t="e">
        <f>+Payroll!P25/Emp!P25</f>
        <v>#DIV/0!</v>
      </c>
      <c r="Q25" s="2">
        <v>681</v>
      </c>
      <c r="R25" s="2">
        <v>656</v>
      </c>
      <c r="S25" s="2">
        <v>718</v>
      </c>
      <c r="T25" s="2">
        <v>615</v>
      </c>
      <c r="U25" s="2">
        <v>586</v>
      </c>
      <c r="V25" s="2">
        <v>518</v>
      </c>
      <c r="W25" s="2">
        <v>588</v>
      </c>
      <c r="X25" s="2">
        <v>616</v>
      </c>
      <c r="Y25" s="2">
        <v>638</v>
      </c>
      <c r="Z25" s="2">
        <v>649</v>
      </c>
      <c r="AA25" s="2">
        <v>682</v>
      </c>
      <c r="AB25" s="2">
        <v>603</v>
      </c>
      <c r="AC25" s="2">
        <v>633</v>
      </c>
      <c r="AD25" s="2"/>
      <c r="AE25" s="2"/>
      <c r="AF25" s="2"/>
      <c r="AG25" s="2"/>
      <c r="AH25" s="2"/>
      <c r="AI25" s="2"/>
      <c r="AJ25" s="2">
        <v>378</v>
      </c>
      <c r="AK25" s="2">
        <v>998</v>
      </c>
      <c r="AL25" s="2">
        <v>878</v>
      </c>
      <c r="AM25" s="2">
        <v>1018</v>
      </c>
      <c r="AN25" s="2">
        <v>1190</v>
      </c>
      <c r="AO25" s="2">
        <v>1146</v>
      </c>
      <c r="AP25" s="2">
        <v>1220</v>
      </c>
      <c r="AQ25" s="2">
        <v>1463</v>
      </c>
      <c r="AR25" s="2">
        <v>1252</v>
      </c>
      <c r="AS25" s="2">
        <v>1374</v>
      </c>
      <c r="AT25" s="2">
        <v>1152</v>
      </c>
      <c r="AU25" s="2">
        <v>1007</v>
      </c>
      <c r="AV25" s="2">
        <v>1495</v>
      </c>
      <c r="AW25" s="2">
        <v>409</v>
      </c>
      <c r="AX25" s="2">
        <v>463</v>
      </c>
      <c r="AY25" s="2">
        <v>384</v>
      </c>
      <c r="AZ25" s="2">
        <v>361</v>
      </c>
      <c r="BA25" s="2">
        <v>401</v>
      </c>
      <c r="BB25" s="2"/>
      <c r="BC25" s="2">
        <v>490</v>
      </c>
      <c r="BD25" s="2"/>
      <c r="BE25" s="22">
        <v>415</v>
      </c>
      <c r="BF25" s="22">
        <v>470</v>
      </c>
      <c r="BH25" s="22">
        <v>506</v>
      </c>
    </row>
    <row r="26" spans="1:64" x14ac:dyDescent="0.2">
      <c r="A26">
        <v>31</v>
      </c>
      <c r="B26">
        <v>3</v>
      </c>
      <c r="C26" s="1">
        <v>321</v>
      </c>
      <c r="D26" t="s">
        <v>80</v>
      </c>
      <c r="E26" s="11">
        <f>+Payroll!E26/Emp!E26</f>
        <v>30053.475559836264</v>
      </c>
      <c r="F26" s="11">
        <f>+Payroll!F26/Emp!F26</f>
        <v>34590.260639470784</v>
      </c>
      <c r="G26" s="11">
        <f>+Payroll!G26/Emp!G26</f>
        <v>37142.217263157894</v>
      </c>
      <c r="H26" s="11">
        <f>+Payroll!H26/Emp!H26</f>
        <v>38123.546048187345</v>
      </c>
      <c r="I26" s="11">
        <f>+Payroll!I26/Emp!I26</f>
        <v>34902.140633387011</v>
      </c>
      <c r="J26" s="11">
        <f>+Payroll!J26/Emp!J26</f>
        <v>36776.258676950463</v>
      </c>
      <c r="K26" s="11">
        <f>+Payroll!K26/Emp!K26</f>
        <v>34993.755950587525</v>
      </c>
      <c r="L26" s="11">
        <f>+Payroll!L26/Emp!L26</f>
        <v>37975.449025247683</v>
      </c>
      <c r="M26" s="11">
        <f>+Payroll!M26/Emp!M26</f>
        <v>38904.543876567019</v>
      </c>
      <c r="N26" s="11">
        <f>+Payroll!N26/Emp!N26</f>
        <v>40005.605766217486</v>
      </c>
      <c r="O26" s="11">
        <f>+Payroll!O26/Emp!O26</f>
        <v>41784.66382460414</v>
      </c>
      <c r="P26" s="11">
        <f>+Payroll!P26/Emp!P26</f>
        <v>42909.496339677891</v>
      </c>
      <c r="Q26" s="2">
        <v>510</v>
      </c>
      <c r="R26" s="2">
        <v>547</v>
      </c>
      <c r="S26" s="2">
        <v>584</v>
      </c>
      <c r="T26" s="2">
        <v>656</v>
      </c>
      <c r="U26" s="2">
        <v>576</v>
      </c>
      <c r="V26" s="2">
        <v>585</v>
      </c>
      <c r="W26" s="2">
        <v>693</v>
      </c>
      <c r="X26" s="2">
        <v>813</v>
      </c>
      <c r="Y26" s="2">
        <v>656</v>
      </c>
      <c r="Z26" s="2">
        <v>713</v>
      </c>
      <c r="AA26" s="2">
        <v>710</v>
      </c>
      <c r="AB26" s="2">
        <v>769</v>
      </c>
      <c r="AC26" s="2">
        <v>701</v>
      </c>
      <c r="AD26" s="2">
        <v>762</v>
      </c>
      <c r="AE26" s="2">
        <v>726</v>
      </c>
      <c r="AF26" s="2">
        <v>746</v>
      </c>
      <c r="AG26" s="2">
        <v>616</v>
      </c>
      <c r="AH26" s="2">
        <v>687</v>
      </c>
      <c r="AI26" s="2">
        <v>681</v>
      </c>
      <c r="AJ26" s="2">
        <v>704</v>
      </c>
      <c r="AK26" s="2">
        <v>629</v>
      </c>
      <c r="AL26" s="2">
        <v>713</v>
      </c>
      <c r="AM26" s="2">
        <v>705</v>
      </c>
      <c r="AN26" s="2">
        <v>779</v>
      </c>
      <c r="AO26" s="2">
        <v>610</v>
      </c>
      <c r="AP26" s="2">
        <v>671</v>
      </c>
      <c r="AQ26" s="2">
        <v>721</v>
      </c>
      <c r="AR26" s="2">
        <v>696</v>
      </c>
      <c r="AS26" s="2">
        <v>663</v>
      </c>
      <c r="AT26" s="2">
        <v>709</v>
      </c>
      <c r="AU26" s="2">
        <v>762</v>
      </c>
      <c r="AV26" s="2">
        <v>786</v>
      </c>
      <c r="AW26" s="2">
        <v>710</v>
      </c>
      <c r="AX26" s="2">
        <v>720</v>
      </c>
      <c r="AY26" s="2">
        <v>759</v>
      </c>
      <c r="AZ26" s="2">
        <v>802</v>
      </c>
      <c r="BA26" s="2">
        <v>743</v>
      </c>
      <c r="BB26" s="2">
        <v>768</v>
      </c>
      <c r="BC26" s="2">
        <v>759</v>
      </c>
      <c r="BD26" s="2">
        <v>808</v>
      </c>
      <c r="BE26" s="22">
        <v>750</v>
      </c>
      <c r="BF26" s="22">
        <v>789</v>
      </c>
      <c r="BG26" s="22">
        <v>807</v>
      </c>
      <c r="BH26" s="22">
        <v>867</v>
      </c>
      <c r="BI26" s="22">
        <v>741</v>
      </c>
      <c r="BJ26" s="22">
        <v>815</v>
      </c>
      <c r="BK26" s="22">
        <v>861</v>
      </c>
      <c r="BL26" s="22">
        <v>883</v>
      </c>
    </row>
    <row r="27" spans="1:64" x14ac:dyDescent="0.2">
      <c r="A27">
        <v>31</v>
      </c>
      <c r="B27">
        <v>3</v>
      </c>
      <c r="C27" s="1">
        <v>322</v>
      </c>
      <c r="D27" t="s">
        <v>79</v>
      </c>
      <c r="E27" s="11">
        <f>+Payroll!E27/Emp!E27</f>
        <v>37143.320061255741</v>
      </c>
      <c r="F27" s="11">
        <f>+Payroll!F27/Emp!F27</f>
        <v>38137.046153846153</v>
      </c>
      <c r="G27" s="11">
        <f>+Payroll!G27/Emp!G27</f>
        <v>37117.302325581397</v>
      </c>
      <c r="H27" s="11">
        <f>+Payroll!H27/Emp!H27</f>
        <v>35888.946372239749</v>
      </c>
      <c r="I27" s="11">
        <f>+Payroll!I27/Emp!I27</f>
        <v>37466.598540145984</v>
      </c>
      <c r="J27" s="11">
        <f>+Payroll!J27/Emp!J27</f>
        <v>42443.847980997627</v>
      </c>
      <c r="K27" s="11">
        <f>+Payroll!K27/Emp!K27</f>
        <v>40275.073985680188</v>
      </c>
      <c r="L27" s="11">
        <f>+Payroll!L27/Emp!L27</f>
        <v>42063.961165048546</v>
      </c>
      <c r="M27" s="11">
        <f>+Payroll!M27/Emp!M27</f>
        <v>44336.263374485599</v>
      </c>
      <c r="N27" s="11">
        <f>+Payroll!N27/Emp!N27</f>
        <v>35524.241758241755</v>
      </c>
      <c r="O27" s="11">
        <f>+Payroll!O27/Emp!O27</f>
        <v>32817.313432835821</v>
      </c>
      <c r="P27" s="11">
        <f>+Payroll!P27/Emp!P27</f>
        <v>42724.029795158283</v>
      </c>
      <c r="Q27" s="2">
        <v>660</v>
      </c>
      <c r="R27" s="2">
        <v>689</v>
      </c>
      <c r="S27" s="2">
        <v>742</v>
      </c>
      <c r="T27" s="2">
        <v>772</v>
      </c>
      <c r="U27" s="2">
        <v>707</v>
      </c>
      <c r="V27" s="2">
        <v>735</v>
      </c>
      <c r="W27" s="2">
        <v>714</v>
      </c>
      <c r="X27" s="2">
        <v>779</v>
      </c>
      <c r="Y27" s="2">
        <v>708</v>
      </c>
      <c r="Z27" s="2">
        <v>720</v>
      </c>
      <c r="AA27" s="2">
        <v>679</v>
      </c>
      <c r="AB27" s="2">
        <v>750</v>
      </c>
      <c r="AC27" s="2">
        <v>687</v>
      </c>
      <c r="AD27" s="2">
        <v>666</v>
      </c>
      <c r="AE27" s="2">
        <v>678</v>
      </c>
      <c r="AF27" s="2">
        <v>732</v>
      </c>
      <c r="AG27" s="2">
        <v>711</v>
      </c>
      <c r="AH27" s="2">
        <v>673</v>
      </c>
      <c r="AI27" s="2">
        <v>703</v>
      </c>
      <c r="AJ27" s="2">
        <v>793</v>
      </c>
      <c r="AK27" s="2">
        <v>726</v>
      </c>
      <c r="AL27" s="2">
        <v>821</v>
      </c>
      <c r="AM27" s="2">
        <v>817</v>
      </c>
      <c r="AN27" s="2">
        <v>902</v>
      </c>
      <c r="AO27" s="2">
        <v>748</v>
      </c>
      <c r="AP27" s="2">
        <v>752</v>
      </c>
      <c r="AQ27" s="2">
        <v>813</v>
      </c>
      <c r="AR27" s="2">
        <v>785</v>
      </c>
      <c r="AS27" s="2">
        <v>822</v>
      </c>
      <c r="AT27" s="2">
        <v>787</v>
      </c>
      <c r="AU27" s="2">
        <v>783</v>
      </c>
      <c r="AV27" s="2">
        <v>845</v>
      </c>
      <c r="AW27" s="2">
        <v>991</v>
      </c>
      <c r="AX27" s="2">
        <v>881</v>
      </c>
      <c r="AY27" s="2">
        <v>742</v>
      </c>
      <c r="AZ27" s="2">
        <v>753</v>
      </c>
      <c r="BA27" s="2">
        <v>855</v>
      </c>
      <c r="BB27" s="2">
        <v>670</v>
      </c>
      <c r="BC27" s="2">
        <v>576</v>
      </c>
      <c r="BD27" s="2">
        <v>625</v>
      </c>
      <c r="BE27" s="22">
        <v>602</v>
      </c>
      <c r="BF27" s="22">
        <v>542</v>
      </c>
      <c r="BG27" s="22">
        <v>555</v>
      </c>
      <c r="BH27" s="22">
        <v>770</v>
      </c>
      <c r="BI27" s="22">
        <v>689</v>
      </c>
      <c r="BJ27" s="22">
        <v>694</v>
      </c>
      <c r="BK27" s="22">
        <v>889</v>
      </c>
      <c r="BL27" s="22">
        <v>940</v>
      </c>
    </row>
    <row r="28" spans="1:64" x14ac:dyDescent="0.2">
      <c r="A28">
        <v>31</v>
      </c>
      <c r="B28">
        <v>3</v>
      </c>
      <c r="C28" s="1">
        <v>323</v>
      </c>
      <c r="D28" t="s">
        <v>78</v>
      </c>
      <c r="E28" s="11">
        <f>+Payroll!E28/Emp!E28</f>
        <v>38390.989625423172</v>
      </c>
      <c r="F28" s="11">
        <f>+Payroll!F28/Emp!F28</f>
        <v>39974.719658119655</v>
      </c>
      <c r="G28" s="11">
        <f>+Payroll!G28/Emp!G28</f>
        <v>42459.958941330384</v>
      </c>
      <c r="H28" s="11">
        <f>+Payroll!H28/Emp!H28</f>
        <v>43056.15664335664</v>
      </c>
      <c r="I28" s="11">
        <f>+Payroll!I28/Emp!I28</f>
        <v>42997.982056892783</v>
      </c>
      <c r="J28" s="11">
        <f>+Payroll!J28/Emp!J28</f>
        <v>43760.844299966375</v>
      </c>
      <c r="K28" s="11">
        <f>+Payroll!K28/Emp!K28</f>
        <v>44796.495531724751</v>
      </c>
      <c r="L28" s="11">
        <f>+Payroll!L28/Emp!L28</f>
        <v>45079.736122284798</v>
      </c>
      <c r="M28" s="11">
        <f>+Payroll!M28/Emp!M28</f>
        <v>45442.676255600098</v>
      </c>
      <c r="N28" s="11">
        <f>+Payroll!N28/Emp!N28</f>
        <v>47197.08779959051</v>
      </c>
      <c r="O28" s="11">
        <f>+Payroll!O28/Emp!O28</f>
        <v>49583.415686274508</v>
      </c>
      <c r="P28" s="11">
        <f>+Payroll!P28/Emp!P28</f>
        <v>50733.115196078434</v>
      </c>
      <c r="Q28" s="2">
        <v>698</v>
      </c>
      <c r="R28" s="2">
        <v>719</v>
      </c>
      <c r="S28" s="2">
        <v>754</v>
      </c>
      <c r="T28" s="2">
        <v>781</v>
      </c>
      <c r="U28" s="2">
        <v>747</v>
      </c>
      <c r="V28" s="2">
        <v>762</v>
      </c>
      <c r="W28" s="2">
        <v>744</v>
      </c>
      <c r="X28" s="2">
        <v>821</v>
      </c>
      <c r="Y28" s="2">
        <v>779</v>
      </c>
      <c r="Z28" s="2">
        <v>800</v>
      </c>
      <c r="AA28" s="2">
        <v>824</v>
      </c>
      <c r="AB28" s="2">
        <v>863</v>
      </c>
      <c r="AC28" s="2">
        <v>803</v>
      </c>
      <c r="AD28" s="2">
        <v>828</v>
      </c>
      <c r="AE28" s="2">
        <v>829</v>
      </c>
      <c r="AF28" s="2">
        <v>853</v>
      </c>
      <c r="AG28" s="2">
        <v>793</v>
      </c>
      <c r="AH28" s="2">
        <v>807</v>
      </c>
      <c r="AI28" s="2">
        <v>828</v>
      </c>
      <c r="AJ28" s="2">
        <v>882</v>
      </c>
      <c r="AK28" s="2">
        <v>763</v>
      </c>
      <c r="AL28" s="2">
        <v>820</v>
      </c>
      <c r="AM28" s="2">
        <v>831</v>
      </c>
      <c r="AN28" s="2">
        <v>951</v>
      </c>
      <c r="AO28" s="2">
        <v>801</v>
      </c>
      <c r="AP28" s="2">
        <v>854</v>
      </c>
      <c r="AQ28" s="2">
        <v>887</v>
      </c>
      <c r="AR28" s="2">
        <v>902</v>
      </c>
      <c r="AS28" s="2">
        <v>866</v>
      </c>
      <c r="AT28" s="2">
        <v>852</v>
      </c>
      <c r="AU28" s="2">
        <v>843</v>
      </c>
      <c r="AV28" s="2">
        <v>906</v>
      </c>
      <c r="AW28" s="2">
        <v>848</v>
      </c>
      <c r="AX28" s="2">
        <v>860</v>
      </c>
      <c r="AY28" s="2">
        <v>859</v>
      </c>
      <c r="AZ28" s="2">
        <v>929</v>
      </c>
      <c r="BA28" s="2">
        <v>862</v>
      </c>
      <c r="BB28" s="2">
        <v>883</v>
      </c>
      <c r="BC28" s="2">
        <v>890</v>
      </c>
      <c r="BD28" s="2">
        <v>996</v>
      </c>
      <c r="BE28" s="22">
        <v>873</v>
      </c>
      <c r="BF28" s="22">
        <v>936</v>
      </c>
      <c r="BG28" s="22">
        <v>937</v>
      </c>
      <c r="BH28" s="22">
        <v>1066</v>
      </c>
      <c r="BI28" s="22">
        <v>910</v>
      </c>
      <c r="BJ28" s="22">
        <v>964</v>
      </c>
      <c r="BK28" s="22">
        <v>1022</v>
      </c>
      <c r="BL28" s="22">
        <v>1008</v>
      </c>
    </row>
    <row r="29" spans="1:64" x14ac:dyDescent="0.2">
      <c r="A29">
        <v>31</v>
      </c>
      <c r="B29">
        <v>3</v>
      </c>
      <c r="C29" s="1">
        <v>324</v>
      </c>
      <c r="D29" t="s">
        <v>77</v>
      </c>
      <c r="E29" s="11">
        <f>+Payroll!E29/Emp!E29</f>
        <v>58259.827242524916</v>
      </c>
      <c r="F29" s="11">
        <f>+Payroll!F29/Emp!F29</f>
        <v>59293.456410256411</v>
      </c>
      <c r="G29" s="11">
        <f>+Payroll!G29/Emp!G29</f>
        <v>61096.208695652174</v>
      </c>
      <c r="H29" s="11">
        <f>+Payroll!H29/Emp!H29</f>
        <v>60787.159159159157</v>
      </c>
      <c r="I29" s="11">
        <f>+Payroll!I29/Emp!I29</f>
        <v>69511.148148148146</v>
      </c>
      <c r="J29" s="11">
        <f>+Payroll!J29/Emp!J29</f>
        <v>63075.388646288207</v>
      </c>
      <c r="K29" s="11">
        <f>+Payroll!K29/Emp!K29</f>
        <v>71596.517241379304</v>
      </c>
      <c r="L29" s="11">
        <f>+Payroll!L29/Emp!L29</f>
        <v>75240.727272727279</v>
      </c>
      <c r="M29" s="11">
        <f>+Payroll!M29/Emp!M29</f>
        <v>82307.675000000003</v>
      </c>
      <c r="N29" s="11">
        <f>+Payroll!N29/Emp!N29</f>
        <v>92530.274999999994</v>
      </c>
      <c r="O29" s="11">
        <f>+Payroll!O29/Emp!O29</f>
        <v>83833.445026178015</v>
      </c>
      <c r="P29" s="11">
        <f>+Payroll!P29/Emp!P29</f>
        <v>90444.70243902439</v>
      </c>
      <c r="Q29" s="2">
        <v>1094</v>
      </c>
      <c r="R29" s="2">
        <v>1364</v>
      </c>
      <c r="S29" s="2">
        <v>1017</v>
      </c>
      <c r="T29" s="2">
        <v>1041</v>
      </c>
      <c r="U29" s="2">
        <v>1036</v>
      </c>
      <c r="V29" s="2">
        <v>1259</v>
      </c>
      <c r="W29" s="2">
        <v>1050</v>
      </c>
      <c r="X29" s="2">
        <v>1219</v>
      </c>
      <c r="Y29" s="2">
        <v>1035</v>
      </c>
      <c r="Z29" s="2">
        <v>1379</v>
      </c>
      <c r="AA29" s="2">
        <v>1030</v>
      </c>
      <c r="AB29" s="2">
        <v>1247</v>
      </c>
      <c r="AC29" s="2">
        <v>1054</v>
      </c>
      <c r="AD29" s="2">
        <v>1035</v>
      </c>
      <c r="AE29" s="2">
        <v>1051</v>
      </c>
      <c r="AF29" s="2">
        <v>1548</v>
      </c>
      <c r="AG29" s="2">
        <v>1294</v>
      </c>
      <c r="AH29" s="2">
        <v>1156</v>
      </c>
      <c r="AI29" s="2">
        <v>1061</v>
      </c>
      <c r="AJ29" s="2">
        <v>1917</v>
      </c>
      <c r="AK29" s="2">
        <v>1222</v>
      </c>
      <c r="AL29" s="2">
        <v>1139</v>
      </c>
      <c r="AM29" s="2">
        <v>1216</v>
      </c>
      <c r="AN29" s="2">
        <v>1280</v>
      </c>
      <c r="AO29" s="2">
        <v>1345</v>
      </c>
      <c r="AP29" s="2">
        <v>1366</v>
      </c>
      <c r="AQ29" s="2">
        <v>1440</v>
      </c>
      <c r="AR29" s="2">
        <v>1314</v>
      </c>
      <c r="AS29" s="2">
        <v>1309</v>
      </c>
      <c r="AT29" s="2">
        <v>1350</v>
      </c>
      <c r="AU29" s="2">
        <v>1555</v>
      </c>
      <c r="AV29" s="2">
        <v>1600</v>
      </c>
      <c r="AW29" s="2">
        <v>1564</v>
      </c>
      <c r="AX29" s="2">
        <v>1454</v>
      </c>
      <c r="AY29" s="2">
        <v>1667</v>
      </c>
      <c r="AZ29" s="2">
        <v>1675</v>
      </c>
      <c r="BA29" s="2">
        <v>1719</v>
      </c>
      <c r="BB29" s="2">
        <v>1806</v>
      </c>
      <c r="BC29" s="2">
        <v>1792</v>
      </c>
      <c r="BD29" s="2">
        <v>1830</v>
      </c>
      <c r="BE29" s="22">
        <v>1786</v>
      </c>
      <c r="BF29" s="22">
        <v>1751</v>
      </c>
      <c r="BG29" s="22">
        <v>1723</v>
      </c>
      <c r="BH29" s="22">
        <v>1379</v>
      </c>
      <c r="BI29" s="22">
        <v>1472</v>
      </c>
      <c r="BJ29" s="22">
        <v>1918</v>
      </c>
      <c r="BK29" s="22">
        <v>1857</v>
      </c>
      <c r="BL29" s="22">
        <v>1785</v>
      </c>
    </row>
    <row r="30" spans="1:64" x14ac:dyDescent="0.2">
      <c r="A30">
        <v>31</v>
      </c>
      <c r="B30">
        <v>3</v>
      </c>
      <c r="C30" s="1">
        <v>325</v>
      </c>
      <c r="D30" t="s">
        <v>76</v>
      </c>
      <c r="E30" s="11">
        <f>+Payroll!E30/Emp!E30</f>
        <v>57721.219068984858</v>
      </c>
      <c r="F30" s="11">
        <f>+Payroll!F30/Emp!F30</f>
        <v>69120.467457749008</v>
      </c>
      <c r="G30" s="11">
        <f>+Payroll!G30/Emp!G30</f>
        <v>65102.771539206195</v>
      </c>
      <c r="H30" s="11">
        <f>+Payroll!H30/Emp!H30</f>
        <v>68115.410805059699</v>
      </c>
      <c r="I30" s="11">
        <f>+Payroll!I30/Emp!I30</f>
        <v>67194.708980108087</v>
      </c>
      <c r="J30" s="11">
        <f>+Payroll!J30/Emp!J30</f>
        <v>72196.519607843133</v>
      </c>
      <c r="K30" s="11">
        <f>+Payroll!K30/Emp!K30</f>
        <v>70923.563105689202</v>
      </c>
      <c r="L30" s="11">
        <f>+Payroll!L30/Emp!L30</f>
        <v>73340.449669689842</v>
      </c>
      <c r="M30" s="11">
        <f>+Payroll!M30/Emp!M30</f>
        <v>77198.145168342802</v>
      </c>
      <c r="N30" s="11">
        <f>+Payroll!N30/Emp!N30</f>
        <v>83880.537890044579</v>
      </c>
      <c r="O30" s="11">
        <f>+Payroll!O30/Emp!O30</f>
        <v>88343.018983466012</v>
      </c>
      <c r="P30" s="11">
        <f>+Payroll!P30/Emp!P30</f>
        <v>82314.56862939139</v>
      </c>
      <c r="Q30" s="2">
        <v>1057</v>
      </c>
      <c r="R30" s="2">
        <v>1126</v>
      </c>
      <c r="S30" s="2">
        <v>1094</v>
      </c>
      <c r="T30" s="2">
        <v>1166</v>
      </c>
      <c r="U30" s="2">
        <v>1878</v>
      </c>
      <c r="V30" s="2">
        <v>1098</v>
      </c>
      <c r="W30" s="2">
        <v>1163</v>
      </c>
      <c r="X30" s="2">
        <v>1162</v>
      </c>
      <c r="Y30" s="2">
        <v>1352</v>
      </c>
      <c r="Z30" s="2">
        <v>1148</v>
      </c>
      <c r="AA30" s="2">
        <v>1239</v>
      </c>
      <c r="AB30" s="2">
        <v>1271</v>
      </c>
      <c r="AC30" s="2">
        <v>1403</v>
      </c>
      <c r="AD30" s="2">
        <v>1211</v>
      </c>
      <c r="AE30" s="2">
        <v>1278</v>
      </c>
      <c r="AF30" s="2">
        <v>1350</v>
      </c>
      <c r="AG30" s="2">
        <v>1409</v>
      </c>
      <c r="AH30" s="2">
        <v>1192</v>
      </c>
      <c r="AI30" s="2">
        <v>1222</v>
      </c>
      <c r="AJ30" s="2">
        <v>1346</v>
      </c>
      <c r="AK30" s="2">
        <v>1518</v>
      </c>
      <c r="AL30" s="2">
        <v>1255</v>
      </c>
      <c r="AM30" s="2">
        <v>1237</v>
      </c>
      <c r="AN30" s="2">
        <v>1540</v>
      </c>
      <c r="AO30" s="2">
        <v>1434</v>
      </c>
      <c r="AP30" s="2">
        <v>1289</v>
      </c>
      <c r="AQ30" s="2">
        <v>1378</v>
      </c>
      <c r="AR30" s="2">
        <v>1354</v>
      </c>
      <c r="AS30" s="2">
        <v>1530</v>
      </c>
      <c r="AT30" s="2">
        <v>1338</v>
      </c>
      <c r="AU30" s="2">
        <v>1361</v>
      </c>
      <c r="AV30" s="2">
        <v>1416</v>
      </c>
      <c r="AW30" s="2">
        <v>1594</v>
      </c>
      <c r="AX30" s="2">
        <v>1413</v>
      </c>
      <c r="AY30" s="2">
        <v>1450</v>
      </c>
      <c r="AZ30" s="2">
        <v>1484</v>
      </c>
      <c r="BA30" s="2">
        <v>1913</v>
      </c>
      <c r="BB30" s="2">
        <v>1503</v>
      </c>
      <c r="BC30" s="2">
        <v>1547</v>
      </c>
      <c r="BD30" s="2">
        <v>1507</v>
      </c>
      <c r="BE30" s="22">
        <v>1976</v>
      </c>
      <c r="BF30" s="22">
        <v>1514</v>
      </c>
      <c r="BG30" s="22">
        <v>1777</v>
      </c>
      <c r="BH30" s="22">
        <v>1534</v>
      </c>
      <c r="BI30" s="22">
        <v>1764</v>
      </c>
      <c r="BJ30" s="22">
        <v>1493</v>
      </c>
      <c r="BK30" s="22">
        <v>1565</v>
      </c>
      <c r="BL30" s="22">
        <v>1513</v>
      </c>
    </row>
    <row r="31" spans="1:64" x14ac:dyDescent="0.2">
      <c r="A31">
        <v>31</v>
      </c>
      <c r="B31">
        <v>4</v>
      </c>
      <c r="C31" s="1">
        <v>3254</v>
      </c>
      <c r="D31" t="s">
        <v>126</v>
      </c>
      <c r="E31" s="11">
        <f>+Payroll!E31/Emp!E31</f>
        <v>54123.176160776158</v>
      </c>
      <c r="F31" s="11">
        <f>+Payroll!F31/Emp!F31</f>
        <v>68954.899780541338</v>
      </c>
      <c r="G31" s="11">
        <f>+Payroll!G31/Emp!G31</f>
        <v>62661.588141258537</v>
      </c>
      <c r="H31" s="11">
        <f>+Payroll!H31/Emp!H31</f>
        <v>65413.077378435519</v>
      </c>
      <c r="I31" s="11">
        <f>+Payroll!I31/Emp!I31</f>
        <v>65370.228610169492</v>
      </c>
      <c r="J31" s="11">
        <f>+Payroll!J31/Emp!J31</f>
        <v>67543.583050847461</v>
      </c>
      <c r="K31" s="11">
        <f>+Payroll!K31/Emp!K31</f>
        <v>66451.551638019679</v>
      </c>
      <c r="L31" s="11">
        <f>+Payroll!L31/Emp!L31</f>
        <v>68565.478386167146</v>
      </c>
      <c r="M31" s="11">
        <f>+Payroll!M31/Emp!M31</f>
        <v>73991.839977540702</v>
      </c>
      <c r="N31" s="11">
        <f>+Payroll!N31/Emp!N31</f>
        <v>80902.383640081796</v>
      </c>
      <c r="O31" s="11">
        <f>+Payroll!O31/Emp!O31</f>
        <v>86159.372580007897</v>
      </c>
      <c r="P31" s="11">
        <f>+Payroll!P31/Emp!P31</f>
        <v>76445.229430379753</v>
      </c>
      <c r="Q31" s="2">
        <v>948</v>
      </c>
      <c r="R31" s="2">
        <v>1026</v>
      </c>
      <c r="S31" s="2">
        <v>1066</v>
      </c>
      <c r="T31" s="2">
        <v>1120</v>
      </c>
      <c r="U31" s="2">
        <v>2010</v>
      </c>
      <c r="V31" s="2">
        <v>1051</v>
      </c>
      <c r="W31" s="2">
        <v>1146</v>
      </c>
      <c r="X31" s="2">
        <v>1088</v>
      </c>
      <c r="Y31" s="2">
        <v>1307</v>
      </c>
      <c r="Z31" s="2">
        <v>1107</v>
      </c>
      <c r="AA31" s="2">
        <v>1214</v>
      </c>
      <c r="AB31" s="2">
        <v>1192</v>
      </c>
      <c r="AC31" s="2">
        <v>1340</v>
      </c>
      <c r="AD31" s="2">
        <v>1141</v>
      </c>
      <c r="AE31" s="2">
        <v>1263</v>
      </c>
      <c r="AF31" s="2">
        <v>1289</v>
      </c>
      <c r="AG31" s="2">
        <v>1377</v>
      </c>
      <c r="AH31" s="2">
        <v>1166</v>
      </c>
      <c r="AI31" s="2">
        <v>1200</v>
      </c>
      <c r="AJ31" s="2">
        <v>1286</v>
      </c>
      <c r="AK31" s="2">
        <v>1506</v>
      </c>
      <c r="AL31" s="2">
        <v>1185</v>
      </c>
      <c r="AM31" s="2">
        <v>1181</v>
      </c>
      <c r="AN31" s="2">
        <v>1318</v>
      </c>
      <c r="AO31" s="2">
        <v>1359</v>
      </c>
      <c r="AP31" s="2">
        <v>1193</v>
      </c>
      <c r="AQ31" s="2">
        <v>1314</v>
      </c>
      <c r="AR31" s="2">
        <v>1244</v>
      </c>
      <c r="AS31" s="2">
        <v>1420</v>
      </c>
      <c r="AT31" s="2">
        <v>1277</v>
      </c>
      <c r="AU31" s="2">
        <v>1265</v>
      </c>
      <c r="AV31" s="2">
        <v>1315</v>
      </c>
      <c r="AW31" s="2">
        <v>1521</v>
      </c>
      <c r="AX31" s="2">
        <v>1369</v>
      </c>
      <c r="AY31" s="2">
        <v>1370</v>
      </c>
      <c r="AZ31" s="2">
        <v>1434</v>
      </c>
      <c r="BA31" s="2">
        <v>1880</v>
      </c>
      <c r="BB31" s="2">
        <v>1447</v>
      </c>
      <c r="BC31" s="2">
        <v>1490</v>
      </c>
      <c r="BD31" s="2">
        <v>1425</v>
      </c>
      <c r="BE31" s="22">
        <v>1966</v>
      </c>
      <c r="BF31" s="22">
        <v>1480</v>
      </c>
      <c r="BG31" s="22">
        <v>1777</v>
      </c>
      <c r="BH31" s="22">
        <v>1412</v>
      </c>
      <c r="BI31" s="22">
        <v>1643</v>
      </c>
      <c r="BJ31" s="22">
        <v>1351</v>
      </c>
      <c r="BK31" s="22">
        <v>1510</v>
      </c>
      <c r="BL31" s="22">
        <v>1379</v>
      </c>
    </row>
    <row r="32" spans="1:64" x14ac:dyDescent="0.2">
      <c r="A32">
        <v>31</v>
      </c>
      <c r="B32">
        <v>3</v>
      </c>
      <c r="C32" s="1">
        <v>326</v>
      </c>
      <c r="D32" t="s">
        <v>91</v>
      </c>
      <c r="E32" s="11">
        <f>+Payroll!E32/Emp!E32</f>
        <v>42382.165034965037</v>
      </c>
      <c r="F32" s="11">
        <f>+Payroll!F32/Emp!F32</f>
        <v>41693.966726943945</v>
      </c>
      <c r="G32" s="11">
        <f>+Payroll!G32/Emp!G32</f>
        <v>41525.540916914411</v>
      </c>
      <c r="H32" s="11">
        <f>+Payroll!H32/Emp!H32</f>
        <v>45230.709262607998</v>
      </c>
      <c r="I32" s="11">
        <f>+Payroll!I32/Emp!I32</f>
        <v>44554.671799807504</v>
      </c>
      <c r="J32" s="11">
        <f>+Payroll!J32/Emp!J32</f>
        <v>45927.503229011425</v>
      </c>
      <c r="K32" s="11">
        <f>+Payroll!K32/Emp!K32</f>
        <v>46683.678665077474</v>
      </c>
      <c r="L32" s="11">
        <f>+Payroll!L32/Emp!L32</f>
        <v>47243.465880752665</v>
      </c>
      <c r="M32" s="11">
        <f>+Payroll!M32/Emp!M32</f>
        <v>45607.3066966798</v>
      </c>
      <c r="N32" s="11">
        <f>+Payroll!N32/Emp!N32</f>
        <v>56046.137823294564</v>
      </c>
      <c r="O32" s="11">
        <f>+Payroll!O32/Emp!O32</f>
        <v>50385.649078988448</v>
      </c>
      <c r="P32" s="11">
        <f>+Payroll!P32/Emp!P32</f>
        <v>50380.973442458664</v>
      </c>
      <c r="Q32" s="2">
        <v>687</v>
      </c>
      <c r="R32" s="2">
        <v>785</v>
      </c>
      <c r="S32" s="2">
        <v>777</v>
      </c>
      <c r="T32" s="2">
        <v>1018</v>
      </c>
      <c r="U32" s="2">
        <v>676</v>
      </c>
      <c r="V32" s="2">
        <v>781</v>
      </c>
      <c r="W32" s="2">
        <v>812</v>
      </c>
      <c r="X32" s="2">
        <v>926</v>
      </c>
      <c r="Y32" s="2">
        <v>733</v>
      </c>
      <c r="Z32" s="2">
        <v>766</v>
      </c>
      <c r="AA32" s="2">
        <v>802</v>
      </c>
      <c r="AB32" s="2">
        <v>884</v>
      </c>
      <c r="AC32" s="2">
        <v>815</v>
      </c>
      <c r="AD32" s="2">
        <v>850</v>
      </c>
      <c r="AE32" s="2">
        <v>879</v>
      </c>
      <c r="AF32" s="2">
        <v>945</v>
      </c>
      <c r="AG32" s="2">
        <v>790</v>
      </c>
      <c r="AH32" s="2">
        <v>826</v>
      </c>
      <c r="AI32" s="2">
        <v>863</v>
      </c>
      <c r="AJ32" s="2">
        <v>958</v>
      </c>
      <c r="AK32" s="2">
        <v>753</v>
      </c>
      <c r="AL32" s="2">
        <v>837</v>
      </c>
      <c r="AM32" s="2">
        <v>869</v>
      </c>
      <c r="AN32" s="2">
        <v>1078</v>
      </c>
      <c r="AO32" s="2">
        <v>817</v>
      </c>
      <c r="AP32" s="2">
        <v>854</v>
      </c>
      <c r="AQ32" s="2">
        <v>899</v>
      </c>
      <c r="AR32" s="2">
        <v>1023</v>
      </c>
      <c r="AS32" s="2">
        <v>841</v>
      </c>
      <c r="AT32" s="2">
        <v>862</v>
      </c>
      <c r="AU32" s="2">
        <v>892</v>
      </c>
      <c r="AV32" s="2">
        <v>1023</v>
      </c>
      <c r="AW32" s="2">
        <v>821</v>
      </c>
      <c r="AX32" s="2">
        <v>881</v>
      </c>
      <c r="AY32" s="2">
        <v>852</v>
      </c>
      <c r="AZ32" s="2">
        <v>947</v>
      </c>
      <c r="BA32" s="2">
        <v>835</v>
      </c>
      <c r="BB32" s="2">
        <v>819</v>
      </c>
      <c r="BC32" s="2">
        <v>1659</v>
      </c>
      <c r="BD32" s="2">
        <v>987</v>
      </c>
      <c r="BE32" s="22">
        <v>870</v>
      </c>
      <c r="BF32" s="22">
        <v>880</v>
      </c>
      <c r="BG32" s="22">
        <v>1023</v>
      </c>
      <c r="BH32" s="22">
        <v>1113</v>
      </c>
      <c r="BI32" s="22">
        <v>868</v>
      </c>
      <c r="BJ32" s="22">
        <v>889</v>
      </c>
      <c r="BK32" s="22">
        <v>1018</v>
      </c>
      <c r="BL32" s="22">
        <v>1101</v>
      </c>
    </row>
    <row r="33" spans="1:64" x14ac:dyDescent="0.2">
      <c r="A33">
        <v>31</v>
      </c>
      <c r="B33">
        <v>3</v>
      </c>
      <c r="C33" s="1">
        <v>327</v>
      </c>
      <c r="D33" t="s">
        <v>90</v>
      </c>
      <c r="E33" s="11">
        <f>+Payroll!E33/Emp!E33</f>
        <v>50163.106466809419</v>
      </c>
      <c r="F33" s="11">
        <f>+Payroll!F33/Emp!F33</f>
        <v>51500.396800527749</v>
      </c>
      <c r="G33" s="11">
        <f>+Payroll!G33/Emp!G33</f>
        <v>51388.531330749356</v>
      </c>
      <c r="H33" s="11">
        <f>+Payroll!H33/Emp!H33</f>
        <v>51315.265291916818</v>
      </c>
      <c r="I33" s="11">
        <f>+Payroll!I33/Emp!I33</f>
        <v>49349.598846193468</v>
      </c>
      <c r="J33" s="11">
        <f>+Payroll!J33/Emp!J33</f>
        <v>44392.684069285191</v>
      </c>
      <c r="K33" s="11">
        <f>+Payroll!K33/Emp!K33</f>
        <v>45531.852576335878</v>
      </c>
      <c r="L33" s="11">
        <f>+Payroll!L33/Emp!L33</f>
        <v>46462.319151216376</v>
      </c>
      <c r="M33" s="11">
        <f>+Payroll!M33/Emp!M33</f>
        <v>49458.018163471243</v>
      </c>
      <c r="N33" s="11">
        <f>+Payroll!N33/Emp!N33</f>
        <v>52927.552785352549</v>
      </c>
      <c r="O33" s="11">
        <f>+Payroll!O33/Emp!O33</f>
        <v>54488.758729276648</v>
      </c>
      <c r="P33" s="11">
        <f>+Payroll!P33/Emp!P33</f>
        <v>55524.046835895606</v>
      </c>
      <c r="Q33" s="2">
        <v>883</v>
      </c>
      <c r="R33" s="2">
        <v>1056</v>
      </c>
      <c r="S33" s="2">
        <v>952</v>
      </c>
      <c r="T33" s="2">
        <v>968</v>
      </c>
      <c r="U33" s="2">
        <v>945</v>
      </c>
      <c r="V33" s="2">
        <v>1079</v>
      </c>
      <c r="W33" s="2">
        <v>943</v>
      </c>
      <c r="X33" s="2">
        <v>994</v>
      </c>
      <c r="Y33" s="2">
        <v>997</v>
      </c>
      <c r="Z33" s="2">
        <v>1051</v>
      </c>
      <c r="AA33" s="2">
        <v>911</v>
      </c>
      <c r="AB33" s="2">
        <v>994</v>
      </c>
      <c r="AC33" s="2">
        <v>1050</v>
      </c>
      <c r="AD33" s="2">
        <v>956</v>
      </c>
      <c r="AE33" s="2">
        <v>919</v>
      </c>
      <c r="AF33" s="2">
        <v>1022</v>
      </c>
      <c r="AG33" s="2">
        <v>1009</v>
      </c>
      <c r="AH33" s="2">
        <v>872</v>
      </c>
      <c r="AI33" s="2">
        <v>881</v>
      </c>
      <c r="AJ33" s="2">
        <v>1037</v>
      </c>
      <c r="AK33" s="2">
        <v>849</v>
      </c>
      <c r="AL33" s="2">
        <v>809</v>
      </c>
      <c r="AM33" s="2">
        <v>852</v>
      </c>
      <c r="AN33" s="2">
        <v>908</v>
      </c>
      <c r="AO33" s="2">
        <v>868</v>
      </c>
      <c r="AP33" s="2">
        <v>854</v>
      </c>
      <c r="AQ33" s="2">
        <v>908</v>
      </c>
      <c r="AR33" s="2">
        <v>872</v>
      </c>
      <c r="AS33" s="2">
        <v>897</v>
      </c>
      <c r="AT33" s="2">
        <v>886</v>
      </c>
      <c r="AU33" s="2">
        <v>862</v>
      </c>
      <c r="AV33" s="2">
        <v>929</v>
      </c>
      <c r="AW33" s="2">
        <v>918</v>
      </c>
      <c r="AX33" s="2">
        <v>934</v>
      </c>
      <c r="AY33" s="2">
        <v>926</v>
      </c>
      <c r="AZ33" s="2">
        <v>1023</v>
      </c>
      <c r="BA33" s="2">
        <v>1011</v>
      </c>
      <c r="BB33" s="2">
        <v>1015</v>
      </c>
      <c r="BC33" s="2">
        <v>988</v>
      </c>
      <c r="BD33" s="2">
        <v>1057</v>
      </c>
      <c r="BE33" s="22">
        <v>1046</v>
      </c>
      <c r="BF33" s="22">
        <v>1032</v>
      </c>
      <c r="BG33" s="22">
        <v>1010</v>
      </c>
      <c r="BH33" s="22">
        <v>1104</v>
      </c>
      <c r="BI33" s="22">
        <v>1087</v>
      </c>
      <c r="BJ33" s="22">
        <v>1020</v>
      </c>
      <c r="BK33" s="22">
        <v>1099</v>
      </c>
      <c r="BL33" s="22">
        <v>1065</v>
      </c>
    </row>
    <row r="34" spans="1:64" x14ac:dyDescent="0.2">
      <c r="A34">
        <v>31</v>
      </c>
      <c r="B34">
        <v>3</v>
      </c>
      <c r="C34" s="1">
        <v>331</v>
      </c>
      <c r="D34" t="s">
        <v>89</v>
      </c>
      <c r="E34" s="11">
        <f>+Payroll!E34/Emp!E34</f>
        <v>36716.266860043506</v>
      </c>
      <c r="F34" s="11">
        <f>+Payroll!F34/Emp!F34</f>
        <v>36556.070690230074</v>
      </c>
      <c r="G34" s="11">
        <f>+Payroll!G34/Emp!G34</f>
        <v>42772.857466918715</v>
      </c>
      <c r="H34" s="11">
        <f>+Payroll!H34/Emp!H34</f>
        <v>36552.075042637865</v>
      </c>
      <c r="I34" s="11">
        <f>+Payroll!I34/Emp!I34</f>
        <v>35532.362880886423</v>
      </c>
      <c r="J34" s="11">
        <f>+Payroll!J34/Emp!J34</f>
        <v>40920.012430080795</v>
      </c>
      <c r="K34" s="11">
        <f>+Payroll!K34/Emp!K34</f>
        <v>44739.024282560706</v>
      </c>
      <c r="L34" s="11">
        <f>+Payroll!L34/Emp!L34</f>
        <v>48439.07498424701</v>
      </c>
      <c r="M34" s="11">
        <f>+Payroll!M34/Emp!M34</f>
        <v>45351.322505800461</v>
      </c>
      <c r="N34" s="11">
        <f>+Payroll!N34/Emp!N34</f>
        <v>49240.501771793053</v>
      </c>
      <c r="O34" s="11">
        <f>+Payroll!O34/Emp!O34</f>
        <v>45787.777365491653</v>
      </c>
      <c r="P34" s="11">
        <f>+Payroll!P34/Emp!P34</f>
        <v>47986.121060530262</v>
      </c>
      <c r="Q34" s="2">
        <v>679</v>
      </c>
      <c r="R34" s="2">
        <v>718</v>
      </c>
      <c r="S34" s="2">
        <v>828</v>
      </c>
      <c r="T34" s="2">
        <v>612</v>
      </c>
      <c r="U34" s="2">
        <v>644</v>
      </c>
      <c r="V34" s="2">
        <v>659</v>
      </c>
      <c r="W34" s="2">
        <v>664</v>
      </c>
      <c r="X34" s="2">
        <v>848</v>
      </c>
      <c r="Y34" s="2">
        <v>731</v>
      </c>
      <c r="Z34" s="2">
        <v>705</v>
      </c>
      <c r="AA34" s="2">
        <v>1018</v>
      </c>
      <c r="AB34" s="2">
        <v>854</v>
      </c>
      <c r="AC34" s="2">
        <v>688</v>
      </c>
      <c r="AD34" s="2">
        <v>692</v>
      </c>
      <c r="AE34" s="2">
        <v>702</v>
      </c>
      <c r="AF34" s="2">
        <v>732</v>
      </c>
      <c r="AG34" s="2">
        <v>652</v>
      </c>
      <c r="AH34" s="2">
        <v>715</v>
      </c>
      <c r="AI34" s="2">
        <v>653</v>
      </c>
      <c r="AJ34" s="2">
        <v>718</v>
      </c>
      <c r="AK34" s="2">
        <v>674</v>
      </c>
      <c r="AL34" s="2">
        <v>772</v>
      </c>
      <c r="AM34" s="2">
        <v>777</v>
      </c>
      <c r="AN34" s="2">
        <v>911</v>
      </c>
      <c r="AO34" s="2">
        <v>781</v>
      </c>
      <c r="AP34" s="2">
        <v>837</v>
      </c>
      <c r="AQ34" s="2">
        <v>919</v>
      </c>
      <c r="AR34" s="2">
        <v>903</v>
      </c>
      <c r="AS34" s="2">
        <v>934</v>
      </c>
      <c r="AT34" s="2">
        <v>853</v>
      </c>
      <c r="AU34" s="2">
        <v>958</v>
      </c>
      <c r="AV34" s="2">
        <v>985</v>
      </c>
      <c r="AW34" s="2">
        <v>895</v>
      </c>
      <c r="AX34" s="2">
        <v>847</v>
      </c>
      <c r="AY34" s="2">
        <v>801</v>
      </c>
      <c r="AZ34" s="2">
        <v>941</v>
      </c>
      <c r="BA34" s="2">
        <v>1063</v>
      </c>
      <c r="BB34" s="2">
        <v>861</v>
      </c>
      <c r="BC34" s="2">
        <v>876</v>
      </c>
      <c r="BD34" s="2">
        <v>990</v>
      </c>
      <c r="BE34" s="22">
        <v>906</v>
      </c>
      <c r="BF34" s="22">
        <v>856</v>
      </c>
      <c r="BG34" s="22">
        <v>870</v>
      </c>
      <c r="BH34" s="22">
        <v>891</v>
      </c>
      <c r="BI34" s="22">
        <v>890</v>
      </c>
      <c r="BJ34" s="22">
        <v>857</v>
      </c>
      <c r="BK34" s="22">
        <v>1000</v>
      </c>
      <c r="BL34" s="22">
        <v>957</v>
      </c>
    </row>
    <row r="35" spans="1:64" x14ac:dyDescent="0.2">
      <c r="A35">
        <v>31</v>
      </c>
      <c r="B35">
        <v>3</v>
      </c>
      <c r="C35" s="1">
        <v>332</v>
      </c>
      <c r="D35" t="s">
        <v>88</v>
      </c>
      <c r="E35" s="11">
        <f>+Payroll!E35/Emp!E35</f>
        <v>37882.767636646233</v>
      </c>
      <c r="F35" s="11">
        <f>+Payroll!F35/Emp!F35</f>
        <v>40636.935248410642</v>
      </c>
      <c r="G35" s="11">
        <f>+Payroll!G35/Emp!G35</f>
        <v>41650.194182092935</v>
      </c>
      <c r="H35" s="11">
        <f>+Payroll!H35/Emp!H35</f>
        <v>43666.435733294973</v>
      </c>
      <c r="I35" s="11">
        <f>+Payroll!I35/Emp!I35</f>
        <v>43168.843351698051</v>
      </c>
      <c r="J35" s="11">
        <f>+Payroll!J35/Emp!J35</f>
        <v>43971.504758883246</v>
      </c>
      <c r="K35" s="11">
        <f>+Payroll!K35/Emp!K35</f>
        <v>45340.61659963437</v>
      </c>
      <c r="L35" s="11">
        <f>+Payroll!L35/Emp!L35</f>
        <v>47474.965811965812</v>
      </c>
      <c r="M35" s="11">
        <f>+Payroll!M35/Emp!M35</f>
        <v>48944.336947702293</v>
      </c>
      <c r="N35" s="11">
        <f>+Payroll!N35/Emp!N35</f>
        <v>50009.204576785225</v>
      </c>
      <c r="O35" s="11">
        <f>+Payroll!O35/Emp!O35</f>
        <v>49599.793382660893</v>
      </c>
      <c r="P35" s="11">
        <f>+Payroll!P35/Emp!P35</f>
        <v>53840.411864406778</v>
      </c>
      <c r="Q35" s="2">
        <v>658</v>
      </c>
      <c r="R35" s="2">
        <v>701</v>
      </c>
      <c r="S35" s="2">
        <v>721</v>
      </c>
      <c r="T35" s="2">
        <v>827</v>
      </c>
      <c r="U35" s="2">
        <v>739</v>
      </c>
      <c r="V35" s="2">
        <v>739</v>
      </c>
      <c r="W35" s="2">
        <v>727</v>
      </c>
      <c r="X35" s="2">
        <v>917</v>
      </c>
      <c r="Y35" s="2">
        <v>765</v>
      </c>
      <c r="Z35" s="2">
        <v>777</v>
      </c>
      <c r="AA35" s="2">
        <v>755</v>
      </c>
      <c r="AB35" s="2">
        <v>907</v>
      </c>
      <c r="AC35" s="2">
        <v>818</v>
      </c>
      <c r="AD35" s="2">
        <v>776</v>
      </c>
      <c r="AE35" s="2">
        <v>792</v>
      </c>
      <c r="AF35" s="2">
        <v>975</v>
      </c>
      <c r="AG35" s="2">
        <v>781</v>
      </c>
      <c r="AH35" s="2">
        <v>805</v>
      </c>
      <c r="AI35" s="2">
        <v>781</v>
      </c>
      <c r="AJ35" s="2">
        <v>958</v>
      </c>
      <c r="AK35" s="2">
        <v>783</v>
      </c>
      <c r="AL35" s="2">
        <v>807</v>
      </c>
      <c r="AM35" s="2">
        <v>879</v>
      </c>
      <c r="AN35" s="2">
        <v>908</v>
      </c>
      <c r="AO35" s="2">
        <v>805</v>
      </c>
      <c r="AP35" s="2">
        <v>874</v>
      </c>
      <c r="AQ35" s="2">
        <v>872</v>
      </c>
      <c r="AR35" s="2">
        <v>938</v>
      </c>
      <c r="AS35" s="2">
        <v>853</v>
      </c>
      <c r="AT35" s="2">
        <v>933</v>
      </c>
      <c r="AU35" s="2">
        <v>882</v>
      </c>
      <c r="AV35" s="2">
        <v>984</v>
      </c>
      <c r="AW35" s="2">
        <v>846</v>
      </c>
      <c r="AX35" s="2">
        <v>873</v>
      </c>
      <c r="AY35" s="2">
        <v>932</v>
      </c>
      <c r="AZ35" s="2">
        <v>1107</v>
      </c>
      <c r="BA35" s="2">
        <v>889</v>
      </c>
      <c r="BB35" s="2">
        <v>924</v>
      </c>
      <c r="BC35" s="2">
        <v>933</v>
      </c>
      <c r="BD35" s="2">
        <v>1098</v>
      </c>
      <c r="BE35" s="22">
        <v>881</v>
      </c>
      <c r="BF35" s="22">
        <v>921</v>
      </c>
      <c r="BG35" s="22">
        <v>930</v>
      </c>
      <c r="BH35" s="22">
        <v>1088</v>
      </c>
      <c r="BI35" s="22">
        <v>1115</v>
      </c>
      <c r="BJ35" s="22">
        <v>952</v>
      </c>
      <c r="BK35" s="22">
        <v>995</v>
      </c>
      <c r="BL35" s="22">
        <v>1080</v>
      </c>
    </row>
    <row r="36" spans="1:64" x14ac:dyDescent="0.2">
      <c r="A36">
        <v>31</v>
      </c>
      <c r="B36">
        <v>3</v>
      </c>
      <c r="C36" s="1">
        <v>333</v>
      </c>
      <c r="D36" t="s">
        <v>87</v>
      </c>
      <c r="E36" s="11">
        <f>+Payroll!E36/Emp!E36</f>
        <v>77538.73363034967</v>
      </c>
      <c r="F36" s="11">
        <f>+Payroll!F36/Emp!F36</f>
        <v>77727.942846059348</v>
      </c>
      <c r="G36" s="11">
        <f>+Payroll!G36/Emp!G36</f>
        <v>86044.229318878148</v>
      </c>
      <c r="H36" s="11">
        <f>+Payroll!H36/Emp!H36</f>
        <v>79813.850212073667</v>
      </c>
      <c r="I36" s="11">
        <f>+Payroll!I36/Emp!I36</f>
        <v>79900.778681855169</v>
      </c>
      <c r="J36" s="11">
        <f>+Payroll!J36/Emp!J36</f>
        <v>89088.881629959578</v>
      </c>
      <c r="K36" s="11">
        <f>+Payroll!K36/Emp!K36</f>
        <v>92918.746688470972</v>
      </c>
      <c r="L36" s="11">
        <f>+Payroll!L36/Emp!L36</f>
        <v>91408.668898404052</v>
      </c>
      <c r="M36" s="11">
        <f>+Payroll!M36/Emp!M36</f>
        <v>95880.114972487689</v>
      </c>
      <c r="N36" s="11">
        <f>+Payroll!N36/Emp!N36</f>
        <v>104389.43246697912</v>
      </c>
      <c r="O36" s="11">
        <f>+Payroll!O36/Emp!O36</f>
        <v>104169.34942803004</v>
      </c>
      <c r="P36" s="11">
        <f>+Payroll!P36/Emp!P36</f>
        <v>102606.0202020202</v>
      </c>
      <c r="Q36" s="2">
        <v>1464</v>
      </c>
      <c r="R36" s="2">
        <v>1398</v>
      </c>
      <c r="S36" s="2">
        <v>1510</v>
      </c>
      <c r="T36" s="2">
        <v>1592</v>
      </c>
      <c r="U36" s="2">
        <v>1392</v>
      </c>
      <c r="V36" s="2">
        <v>1403</v>
      </c>
      <c r="W36" s="2">
        <v>1428</v>
      </c>
      <c r="X36" s="2">
        <v>1746</v>
      </c>
      <c r="Y36" s="2">
        <v>1505</v>
      </c>
      <c r="Z36" s="2">
        <v>1513</v>
      </c>
      <c r="AA36" s="2">
        <v>1758</v>
      </c>
      <c r="AB36" s="2">
        <v>1844</v>
      </c>
      <c r="AC36" s="2">
        <v>1534</v>
      </c>
      <c r="AD36" s="2">
        <v>1455</v>
      </c>
      <c r="AE36" s="2">
        <v>1568</v>
      </c>
      <c r="AF36" s="2">
        <v>1582</v>
      </c>
      <c r="AG36" s="2">
        <v>1713</v>
      </c>
      <c r="AH36" s="2">
        <v>1406</v>
      </c>
      <c r="AI36" s="2">
        <v>1458</v>
      </c>
      <c r="AJ36" s="2">
        <v>1554</v>
      </c>
      <c r="AK36" s="2">
        <v>1459</v>
      </c>
      <c r="AL36" s="2">
        <v>1599</v>
      </c>
      <c r="AM36" s="2">
        <v>1589</v>
      </c>
      <c r="AN36" s="2">
        <v>2199</v>
      </c>
      <c r="AO36" s="2">
        <v>1653</v>
      </c>
      <c r="AP36" s="2">
        <v>1512</v>
      </c>
      <c r="AQ36" s="2">
        <v>1759</v>
      </c>
      <c r="AR36" s="2">
        <v>2214</v>
      </c>
      <c r="AS36" s="2">
        <v>1706</v>
      </c>
      <c r="AT36" s="2">
        <v>1667</v>
      </c>
      <c r="AU36" s="2">
        <v>1527</v>
      </c>
      <c r="AV36" s="2">
        <v>2127</v>
      </c>
      <c r="AW36" s="2">
        <v>2072</v>
      </c>
      <c r="AX36" s="2">
        <v>1695</v>
      </c>
      <c r="AY36" s="2">
        <v>1554</v>
      </c>
      <c r="AZ36" s="2">
        <v>2054</v>
      </c>
      <c r="BA36" s="2">
        <v>2124</v>
      </c>
      <c r="BB36" s="2">
        <v>2077</v>
      </c>
      <c r="BC36" s="2">
        <v>1632</v>
      </c>
      <c r="BD36" s="2">
        <v>2199</v>
      </c>
      <c r="BE36" s="22">
        <v>2236</v>
      </c>
      <c r="BF36" s="22">
        <v>1857</v>
      </c>
      <c r="BG36" s="22">
        <v>1618</v>
      </c>
      <c r="BH36" s="22">
        <v>2303</v>
      </c>
      <c r="BI36" s="22">
        <v>1959</v>
      </c>
      <c r="BJ36" s="22">
        <v>1784</v>
      </c>
      <c r="BK36" s="22">
        <v>1847</v>
      </c>
      <c r="BL36" s="22">
        <v>2300</v>
      </c>
    </row>
    <row r="37" spans="1:64" x14ac:dyDescent="0.2">
      <c r="A37">
        <v>31</v>
      </c>
      <c r="B37">
        <v>6</v>
      </c>
      <c r="C37" s="1">
        <v>333242</v>
      </c>
      <c r="D37" t="s">
        <v>172</v>
      </c>
      <c r="E37" s="11" t="e">
        <f>+Payroll!E37/Emp!E37</f>
        <v>#DIV/0!</v>
      </c>
      <c r="F37" s="11" t="e">
        <f>+Payroll!F37/Emp!F37</f>
        <v>#DIV/0!</v>
      </c>
      <c r="G37" s="11" t="e">
        <f>+Payroll!G37/Emp!G37</f>
        <v>#DIV/0!</v>
      </c>
      <c r="H37" s="11" t="e">
        <f>+Payroll!H37/Emp!H37</f>
        <v>#DIV/0!</v>
      </c>
      <c r="I37" s="11" t="e">
        <f>+Payroll!I37/Emp!I37</f>
        <v>#DIV/0!</v>
      </c>
      <c r="J37" s="11" t="e">
        <f>+Payroll!J37/Emp!J37</f>
        <v>#DIV/0!</v>
      </c>
      <c r="K37" s="11">
        <f>+Payroll!K37/Emp!K37</f>
        <v>97314.15071283096</v>
      </c>
      <c r="L37" s="11">
        <f>+Payroll!L37/Emp!L37</f>
        <v>100725.22954091817</v>
      </c>
      <c r="M37" s="11">
        <f>+Payroll!M37/Emp!M37</f>
        <v>100811.46742209632</v>
      </c>
      <c r="N37" s="11">
        <f>+Payroll!N37/Emp!N37</f>
        <v>152801.83289357959</v>
      </c>
      <c r="O37" s="11">
        <f>+Payroll!O37/Emp!O37</f>
        <v>127788.28158844766</v>
      </c>
      <c r="P37" s="11">
        <f>+Payroll!P37/Emp!P37</f>
        <v>119230.73267326732</v>
      </c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>
        <v>1821</v>
      </c>
      <c r="AP37" s="2">
        <v>1834</v>
      </c>
      <c r="AQ37" s="2">
        <v>2036</v>
      </c>
      <c r="AR37" s="2">
        <v>1800</v>
      </c>
      <c r="AS37" s="2">
        <v>2164</v>
      </c>
      <c r="AT37" s="2">
        <v>1784</v>
      </c>
      <c r="AU37" s="2">
        <v>1918</v>
      </c>
      <c r="AV37" s="2">
        <v>1895</v>
      </c>
      <c r="AW37" s="2">
        <v>2124</v>
      </c>
      <c r="AX37" s="2">
        <v>1729</v>
      </c>
      <c r="AY37" s="2">
        <v>2087</v>
      </c>
      <c r="AZ37" s="2">
        <v>1840</v>
      </c>
      <c r="BA37" s="2">
        <v>2095</v>
      </c>
      <c r="BB37" s="2">
        <v>5278</v>
      </c>
      <c r="BC37" s="2">
        <v>2140</v>
      </c>
      <c r="BD37" s="2">
        <v>2171</v>
      </c>
      <c r="BE37" s="22">
        <v>2777</v>
      </c>
      <c r="BF37" s="22">
        <v>2024</v>
      </c>
      <c r="BG37" s="22">
        <v>2237</v>
      </c>
      <c r="BH37" s="22">
        <v>2804</v>
      </c>
      <c r="BI37" s="22">
        <v>2372</v>
      </c>
      <c r="BJ37" s="22">
        <v>2482</v>
      </c>
      <c r="BK37" s="22">
        <v>2205</v>
      </c>
      <c r="BL37" s="22">
        <v>2109</v>
      </c>
    </row>
    <row r="38" spans="1:64" x14ac:dyDescent="0.2">
      <c r="A38">
        <v>31</v>
      </c>
      <c r="B38">
        <v>6</v>
      </c>
      <c r="C38" s="1">
        <v>333295</v>
      </c>
      <c r="D38" t="s">
        <v>171</v>
      </c>
      <c r="E38" s="11">
        <f>+Payroll!E38/Emp!E38</f>
        <v>91410.867549668881</v>
      </c>
      <c r="F38" s="11">
        <f>+Payroll!F38/Emp!F38</f>
        <v>92712.404580152666</v>
      </c>
      <c r="G38" s="11">
        <f>+Payroll!G38/Emp!G38</f>
        <v>132325.469740634</v>
      </c>
      <c r="H38" s="11">
        <f>+Payroll!H38/Emp!H38</f>
        <v>93307.30232558139</v>
      </c>
      <c r="I38" s="11">
        <f>+Payroll!I38/Emp!I38</f>
        <v>103541.52817574021</v>
      </c>
      <c r="J38" s="11">
        <f>+Payroll!J38/Emp!J38</f>
        <v>97687.698042870456</v>
      </c>
      <c r="K38" s="11" t="e">
        <f>+Payroll!K38/Emp!K38</f>
        <v>#DIV/0!</v>
      </c>
      <c r="L38" s="11" t="e">
        <f>+Payroll!L38/Emp!L38</f>
        <v>#DIV/0!</v>
      </c>
      <c r="M38" s="11" t="e">
        <f>+Payroll!M38/Emp!M38</f>
        <v>#DIV/0!</v>
      </c>
      <c r="N38" s="11" t="e">
        <f>+Payroll!N38/Emp!N38</f>
        <v>#DIV/0!</v>
      </c>
      <c r="O38" s="11" t="e">
        <f>+Payroll!O38/Emp!O38</f>
        <v>#DIV/0!</v>
      </c>
      <c r="P38" s="11" t="e">
        <f>+Payroll!P38/Emp!P38</f>
        <v>#DIV/0!</v>
      </c>
      <c r="Q38" s="2">
        <v>1670</v>
      </c>
      <c r="R38" s="2">
        <v>1636</v>
      </c>
      <c r="S38" s="2">
        <v>1838</v>
      </c>
      <c r="T38" s="2">
        <v>1876</v>
      </c>
      <c r="U38" s="2">
        <v>1732</v>
      </c>
      <c r="V38" s="2">
        <v>1820</v>
      </c>
      <c r="W38" s="2">
        <v>1688</v>
      </c>
      <c r="X38" s="2">
        <v>1898</v>
      </c>
      <c r="Y38" s="2">
        <v>2741</v>
      </c>
      <c r="Z38" s="2">
        <v>2801</v>
      </c>
      <c r="AA38" s="2">
        <v>2500</v>
      </c>
      <c r="AB38" s="2">
        <v>2149</v>
      </c>
      <c r="AC38" s="2">
        <v>1880</v>
      </c>
      <c r="AD38" s="2">
        <v>1654</v>
      </c>
      <c r="AE38" s="2">
        <v>1651</v>
      </c>
      <c r="AF38" s="2">
        <v>1983</v>
      </c>
      <c r="AG38" s="2">
        <v>1874</v>
      </c>
      <c r="AH38" s="2">
        <v>2552</v>
      </c>
      <c r="AI38" s="2">
        <v>1605</v>
      </c>
      <c r="AJ38" s="2">
        <v>1947</v>
      </c>
      <c r="AK38" s="2">
        <v>1899</v>
      </c>
      <c r="AL38" s="2">
        <v>1887</v>
      </c>
      <c r="AM38" s="2">
        <v>1842</v>
      </c>
      <c r="AN38" s="2">
        <v>1889</v>
      </c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2"/>
      <c r="BF38" s="22"/>
      <c r="BG38" s="22"/>
      <c r="BH38" s="22"/>
      <c r="BI38" s="22"/>
      <c r="BJ38" s="22"/>
      <c r="BK38" s="22"/>
      <c r="BL38" s="22"/>
    </row>
    <row r="39" spans="1:64" x14ac:dyDescent="0.2">
      <c r="A39">
        <v>31</v>
      </c>
      <c r="B39">
        <v>4</v>
      </c>
      <c r="C39" s="1">
        <v>3333</v>
      </c>
      <c r="D39" t="s">
        <v>127</v>
      </c>
      <c r="E39" s="11">
        <f>+Payroll!E39/Emp!E39</f>
        <v>46911.872919818459</v>
      </c>
      <c r="F39" s="11">
        <f>+Payroll!F39/Emp!F39</f>
        <v>45759.521912350596</v>
      </c>
      <c r="G39" s="11">
        <f>+Payroll!G39/Emp!G39</f>
        <v>56531.864788732397</v>
      </c>
      <c r="H39" s="11">
        <f>+Payroll!H39/Emp!H39</f>
        <v>59025.97942386831</v>
      </c>
      <c r="I39" s="11">
        <f>+Payroll!I39/Emp!I39</f>
        <v>59762.493506493505</v>
      </c>
      <c r="J39" s="11">
        <f>+Payroll!J39/Emp!J39</f>
        <v>60705.198156682025</v>
      </c>
      <c r="K39" s="11">
        <f>+Payroll!K39/Emp!K39</f>
        <v>62501.330434782605</v>
      </c>
      <c r="L39" s="11">
        <f>+Payroll!L39/Emp!L39</f>
        <v>74627.022388059704</v>
      </c>
      <c r="M39" s="11">
        <f>+Payroll!M39/Emp!M39</f>
        <v>77905.308740978347</v>
      </c>
      <c r="N39" s="11">
        <f>+Payroll!N39/Emp!N39</f>
        <v>85665.029374201782</v>
      </c>
      <c r="O39" s="11">
        <f>+Payroll!O39/Emp!O39</f>
        <v>83976.471272727271</v>
      </c>
      <c r="P39" s="11">
        <f>+Payroll!P39/Emp!P39</f>
        <v>76188.707423580781</v>
      </c>
      <c r="Q39" s="2">
        <v>937</v>
      </c>
      <c r="R39" s="2">
        <v>876</v>
      </c>
      <c r="S39" s="2">
        <v>932</v>
      </c>
      <c r="T39" s="2">
        <v>869</v>
      </c>
      <c r="U39" s="2">
        <v>920</v>
      </c>
      <c r="V39" s="2">
        <v>904</v>
      </c>
      <c r="W39" s="2">
        <v>919</v>
      </c>
      <c r="X39" s="2">
        <v>784</v>
      </c>
      <c r="Y39" s="2">
        <v>1175</v>
      </c>
      <c r="Z39" s="2">
        <v>1019</v>
      </c>
      <c r="AA39" s="2">
        <v>1040</v>
      </c>
      <c r="AB39" s="2">
        <v>1113</v>
      </c>
      <c r="AC39" s="2">
        <v>1088</v>
      </c>
      <c r="AD39" s="2">
        <v>1186</v>
      </c>
      <c r="AE39" s="2">
        <v>1060</v>
      </c>
      <c r="AF39" s="2">
        <v>1207</v>
      </c>
      <c r="AG39" s="2">
        <v>1090</v>
      </c>
      <c r="AH39" s="2">
        <v>1180</v>
      </c>
      <c r="AI39" s="2">
        <v>1053</v>
      </c>
      <c r="AJ39" s="2">
        <v>1279</v>
      </c>
      <c r="AK39" s="2">
        <v>1018</v>
      </c>
      <c r="AL39" s="2">
        <v>1169</v>
      </c>
      <c r="AM39" s="2">
        <v>1080</v>
      </c>
      <c r="AN39" s="2">
        <v>1401</v>
      </c>
      <c r="AO39" s="2">
        <v>1039</v>
      </c>
      <c r="AP39" s="2">
        <v>1259</v>
      </c>
      <c r="AQ39" s="2">
        <v>1280</v>
      </c>
      <c r="AR39" s="2">
        <v>1214</v>
      </c>
      <c r="AS39" s="2">
        <v>1362</v>
      </c>
      <c r="AT39" s="2">
        <v>1331</v>
      </c>
      <c r="AU39" s="2">
        <v>1384</v>
      </c>
      <c r="AV39" s="2">
        <v>1655</v>
      </c>
      <c r="AW39" s="2">
        <v>1435</v>
      </c>
      <c r="AX39" s="2">
        <v>1576</v>
      </c>
      <c r="AY39" s="2">
        <v>1490</v>
      </c>
      <c r="AZ39" s="2">
        <v>1485</v>
      </c>
      <c r="BA39" s="2">
        <v>1631</v>
      </c>
      <c r="BB39" s="2">
        <v>1617</v>
      </c>
      <c r="BC39" s="2">
        <v>1648</v>
      </c>
      <c r="BD39" s="2">
        <v>1695</v>
      </c>
      <c r="BE39" s="22">
        <v>1628</v>
      </c>
      <c r="BF39" s="22">
        <v>1609</v>
      </c>
      <c r="BG39" s="22">
        <v>1578</v>
      </c>
      <c r="BH39" s="22">
        <v>1645</v>
      </c>
      <c r="BI39" s="22">
        <v>1320</v>
      </c>
      <c r="BJ39" s="22">
        <v>1347</v>
      </c>
      <c r="BK39" s="22">
        <v>1615</v>
      </c>
      <c r="BL39" s="22">
        <v>1577</v>
      </c>
    </row>
    <row r="40" spans="1:64" x14ac:dyDescent="0.2">
      <c r="A40">
        <v>31</v>
      </c>
      <c r="B40">
        <v>3</v>
      </c>
      <c r="C40" s="1">
        <v>334</v>
      </c>
      <c r="D40" t="s">
        <v>92</v>
      </c>
      <c r="E40" s="11">
        <f>+Payroll!E40/Emp!E40</f>
        <v>107355.46369460758</v>
      </c>
      <c r="F40" s="11">
        <f>+Payroll!F40/Emp!F40</f>
        <v>124365.49812421172</v>
      </c>
      <c r="G40" s="11">
        <f>+Payroll!G40/Emp!G40</f>
        <v>106359.92984806796</v>
      </c>
      <c r="H40" s="11">
        <f>+Payroll!H40/Emp!H40</f>
        <v>109020.3443197756</v>
      </c>
      <c r="I40" s="11">
        <f>+Payroll!I40/Emp!I40</f>
        <v>108693.71912485217</v>
      </c>
      <c r="J40" s="11">
        <f>+Payroll!J40/Emp!J40</f>
        <v>119960.63840356102</v>
      </c>
      <c r="K40" s="11">
        <f>+Payroll!K40/Emp!K40</f>
        <v>126961.81567768553</v>
      </c>
      <c r="L40" s="11">
        <f>+Payroll!L40/Emp!L40</f>
        <v>126087.14744381329</v>
      </c>
      <c r="M40" s="11">
        <f>+Payroll!M40/Emp!M40</f>
        <v>125091.55274034679</v>
      </c>
      <c r="N40" s="11">
        <f>+Payroll!N40/Emp!N40</f>
        <v>122860.19430445496</v>
      </c>
      <c r="O40" s="11">
        <f>+Payroll!O40/Emp!O40</f>
        <v>133935.97596733223</v>
      </c>
      <c r="P40" s="11">
        <f>+Payroll!P40/Emp!P40</f>
        <v>134407.16655190138</v>
      </c>
      <c r="Q40" s="2">
        <v>2251</v>
      </c>
      <c r="R40" s="2">
        <v>1892</v>
      </c>
      <c r="S40" s="2">
        <v>2048</v>
      </c>
      <c r="T40" s="2">
        <v>2067</v>
      </c>
      <c r="U40" s="2">
        <v>2537</v>
      </c>
      <c r="V40" s="2">
        <v>2008</v>
      </c>
      <c r="W40" s="2">
        <v>1922</v>
      </c>
      <c r="X40" s="2">
        <v>3099</v>
      </c>
      <c r="Y40" s="2">
        <v>2184</v>
      </c>
      <c r="Z40" s="2">
        <v>1949</v>
      </c>
      <c r="AA40" s="2">
        <v>1905</v>
      </c>
      <c r="AB40" s="2">
        <v>2146</v>
      </c>
      <c r="AC40" s="2">
        <v>2346</v>
      </c>
      <c r="AD40" s="2">
        <v>2008</v>
      </c>
      <c r="AE40" s="2">
        <v>1905</v>
      </c>
      <c r="AF40" s="2">
        <v>2126</v>
      </c>
      <c r="AG40" s="2">
        <v>2150</v>
      </c>
      <c r="AH40" s="2">
        <v>2029</v>
      </c>
      <c r="AI40" s="2">
        <v>1926</v>
      </c>
      <c r="AJ40" s="2">
        <v>2256</v>
      </c>
      <c r="AK40" s="2">
        <v>2465</v>
      </c>
      <c r="AL40" s="2">
        <v>2326</v>
      </c>
      <c r="AM40" s="2">
        <v>2063</v>
      </c>
      <c r="AN40" s="2">
        <v>2374</v>
      </c>
      <c r="AO40" s="2">
        <v>2664</v>
      </c>
      <c r="AP40" s="2">
        <v>2582</v>
      </c>
      <c r="AQ40" s="2">
        <v>2279</v>
      </c>
      <c r="AR40" s="2">
        <v>2253</v>
      </c>
      <c r="AS40" s="2">
        <v>2952</v>
      </c>
      <c r="AT40" s="2">
        <v>2279</v>
      </c>
      <c r="AU40" s="2">
        <v>2224</v>
      </c>
      <c r="AV40" s="2">
        <v>2253</v>
      </c>
      <c r="AW40" s="2">
        <v>2767</v>
      </c>
      <c r="AX40" s="2">
        <v>2371</v>
      </c>
      <c r="AY40" s="2">
        <v>2275</v>
      </c>
      <c r="AZ40" s="2">
        <v>2220</v>
      </c>
      <c r="BA40" s="2">
        <v>2925</v>
      </c>
      <c r="BB40" s="2">
        <v>2157</v>
      </c>
      <c r="BC40" s="2">
        <v>2170</v>
      </c>
      <c r="BD40" s="2">
        <v>2181</v>
      </c>
      <c r="BE40" s="22">
        <v>3060</v>
      </c>
      <c r="BF40" s="22">
        <v>2420</v>
      </c>
      <c r="BG40" s="22">
        <v>2294</v>
      </c>
      <c r="BH40" s="22">
        <v>2544</v>
      </c>
      <c r="BI40" s="22">
        <v>2819</v>
      </c>
      <c r="BJ40" s="22">
        <v>2410</v>
      </c>
      <c r="BK40" s="22">
        <v>2402</v>
      </c>
      <c r="BL40" s="22">
        <v>2712</v>
      </c>
    </row>
    <row r="41" spans="1:64" x14ac:dyDescent="0.2">
      <c r="A41">
        <v>31</v>
      </c>
      <c r="B41">
        <v>4</v>
      </c>
      <c r="C41" s="1">
        <v>3341</v>
      </c>
      <c r="D41" t="s">
        <v>131</v>
      </c>
      <c r="E41" s="11">
        <f>+Payroll!E41/Emp!E41</f>
        <v>123770.37237142277</v>
      </c>
      <c r="F41" s="11">
        <f>+Payroll!F41/Emp!F41</f>
        <v>118211.07573985787</v>
      </c>
      <c r="G41" s="11">
        <f>+Payroll!G41/Emp!G41</f>
        <v>132646.82490291144</v>
      </c>
      <c r="H41" s="11">
        <f>+Payroll!H41/Emp!H41</f>
        <v>143547.023185564</v>
      </c>
      <c r="I41" s="11">
        <f>+Payroll!I41/Emp!I41</f>
        <v>152003.12002340017</v>
      </c>
      <c r="J41" s="11">
        <f>+Payroll!J41/Emp!J41</f>
        <v>161463.66108716716</v>
      </c>
      <c r="K41" s="11">
        <f>+Payroll!K41/Emp!K41</f>
        <v>171440.19987366602</v>
      </c>
      <c r="L41" s="11">
        <f>+Payroll!L41/Emp!L41</f>
        <v>177348.92552480279</v>
      </c>
      <c r="M41" s="11">
        <f>+Payroll!M41/Emp!M41</f>
        <v>172842.36339092872</v>
      </c>
      <c r="N41" s="11">
        <f>+Payroll!N41/Emp!N41</f>
        <v>147352.36705195924</v>
      </c>
      <c r="O41" s="11">
        <f>+Payroll!O41/Emp!O41</f>
        <v>152195.84837575705</v>
      </c>
      <c r="P41" s="11">
        <f>+Payroll!P41/Emp!P41</f>
        <v>147352.99207800123</v>
      </c>
      <c r="Q41" s="2">
        <v>2841</v>
      </c>
      <c r="R41" s="2">
        <v>2212</v>
      </c>
      <c r="S41" s="2">
        <v>2271</v>
      </c>
      <c r="T41" s="2">
        <v>2207</v>
      </c>
      <c r="U41" s="2">
        <v>2670</v>
      </c>
      <c r="V41" s="2">
        <v>2127</v>
      </c>
      <c r="W41" s="2">
        <v>2007</v>
      </c>
      <c r="X41" s="2">
        <v>2287</v>
      </c>
      <c r="Y41" s="2">
        <v>2779</v>
      </c>
      <c r="Z41" s="2">
        <v>2377</v>
      </c>
      <c r="AA41" s="2">
        <v>2264</v>
      </c>
      <c r="AB41" s="2">
        <v>2793</v>
      </c>
      <c r="AC41" s="2">
        <v>3407</v>
      </c>
      <c r="AD41" s="2">
        <v>2541</v>
      </c>
      <c r="AE41" s="2">
        <v>2362</v>
      </c>
      <c r="AF41" s="2">
        <v>2717</v>
      </c>
      <c r="AG41" s="2">
        <v>3389</v>
      </c>
      <c r="AH41" s="2">
        <v>2812</v>
      </c>
      <c r="AI41" s="2">
        <v>2515</v>
      </c>
      <c r="AJ41" s="2">
        <v>2935</v>
      </c>
      <c r="AK41" s="2">
        <v>3613</v>
      </c>
      <c r="AL41" s="2">
        <v>3032</v>
      </c>
      <c r="AM41" s="2">
        <v>2607</v>
      </c>
      <c r="AN41" s="2">
        <v>3158</v>
      </c>
      <c r="AO41" s="2">
        <v>3609</v>
      </c>
      <c r="AP41" s="2">
        <v>3813</v>
      </c>
      <c r="AQ41" s="2">
        <v>2876</v>
      </c>
      <c r="AR41" s="2">
        <v>2906</v>
      </c>
      <c r="AS41" s="2">
        <v>4650</v>
      </c>
      <c r="AT41" s="2">
        <v>3092</v>
      </c>
      <c r="AU41" s="2">
        <v>2875</v>
      </c>
      <c r="AV41" s="2">
        <v>3003</v>
      </c>
      <c r="AW41" s="2">
        <v>3978</v>
      </c>
      <c r="AX41" s="2">
        <v>3249</v>
      </c>
      <c r="AY41" s="2">
        <v>3074</v>
      </c>
      <c r="AZ41" s="2">
        <v>2997</v>
      </c>
      <c r="BA41" s="2">
        <v>3920</v>
      </c>
      <c r="BB41" s="2">
        <v>2455</v>
      </c>
      <c r="BC41" s="2">
        <v>2422</v>
      </c>
      <c r="BD41" s="2">
        <v>2471</v>
      </c>
      <c r="BE41" s="22">
        <v>3854</v>
      </c>
      <c r="BF41" s="22">
        <v>2771</v>
      </c>
      <c r="BG41" s="22">
        <v>2502</v>
      </c>
      <c r="BH41" s="22">
        <v>2664</v>
      </c>
      <c r="BI41" s="22">
        <v>3359</v>
      </c>
      <c r="BJ41" s="22">
        <v>2669</v>
      </c>
      <c r="BK41" s="22">
        <v>2563</v>
      </c>
      <c r="BL41" s="22">
        <v>2754</v>
      </c>
    </row>
    <row r="42" spans="1:64" x14ac:dyDescent="0.2">
      <c r="A42">
        <v>31</v>
      </c>
      <c r="B42">
        <v>4</v>
      </c>
      <c r="C42" s="1">
        <v>3342</v>
      </c>
      <c r="D42" t="s">
        <v>130</v>
      </c>
      <c r="E42" s="11">
        <f>+Payroll!E42/Emp!E42</f>
        <v>97869.634205820199</v>
      </c>
      <c r="F42" s="11">
        <f>+Payroll!F42/Emp!F42</f>
        <v>99351.332216298557</v>
      </c>
      <c r="G42" s="11">
        <f>+Payroll!G42/Emp!G42</f>
        <v>107179.65360686061</v>
      </c>
      <c r="H42" s="11">
        <f>+Payroll!H42/Emp!H42</f>
        <v>98255.787449746553</v>
      </c>
      <c r="I42" s="11">
        <f>+Payroll!I42/Emp!I42</f>
        <v>107872.53785900783</v>
      </c>
      <c r="J42" s="11">
        <f>+Payroll!J42/Emp!J42</f>
        <v>125735.18567891831</v>
      </c>
      <c r="K42" s="11">
        <f>+Payroll!K42/Emp!K42</f>
        <v>132489.41220516659</v>
      </c>
      <c r="L42" s="11">
        <f>+Payroll!L42/Emp!L42</f>
        <v>127471.53676896352</v>
      </c>
      <c r="M42" s="11">
        <f>+Payroll!M42/Emp!M42</f>
        <v>141402.71049407922</v>
      </c>
      <c r="N42" s="11">
        <f>+Payroll!N42/Emp!N42</f>
        <v>151870.60475549573</v>
      </c>
      <c r="O42" s="11">
        <f>+Payroll!O42/Emp!O42</f>
        <v>156136.74909266876</v>
      </c>
      <c r="P42" s="11">
        <f>+Payroll!P42/Emp!P42</f>
        <v>180678.68882521489</v>
      </c>
      <c r="Q42" s="2">
        <v>1849</v>
      </c>
      <c r="R42" s="2">
        <v>1818</v>
      </c>
      <c r="S42" s="2">
        <v>1909</v>
      </c>
      <c r="T42" s="2">
        <v>1952</v>
      </c>
      <c r="U42" s="2">
        <v>1854</v>
      </c>
      <c r="V42" s="2">
        <v>1988</v>
      </c>
      <c r="W42" s="2">
        <v>1841</v>
      </c>
      <c r="X42" s="2">
        <v>1959</v>
      </c>
      <c r="Y42" s="2">
        <v>1932</v>
      </c>
      <c r="Z42" s="2">
        <v>2113</v>
      </c>
      <c r="AA42" s="2">
        <v>2047</v>
      </c>
      <c r="AB42" s="2">
        <v>2154</v>
      </c>
      <c r="AC42" s="2">
        <v>1879</v>
      </c>
      <c r="AD42" s="2">
        <v>1857</v>
      </c>
      <c r="AE42" s="2">
        <v>1902</v>
      </c>
      <c r="AF42" s="2">
        <v>1919</v>
      </c>
      <c r="AG42" s="2">
        <v>1869</v>
      </c>
      <c r="AH42" s="2">
        <v>1858</v>
      </c>
      <c r="AI42" s="2">
        <v>1947</v>
      </c>
      <c r="AJ42" s="2">
        <v>2644</v>
      </c>
      <c r="AK42" s="2">
        <v>2454</v>
      </c>
      <c r="AL42" s="2">
        <v>2383</v>
      </c>
      <c r="AM42" s="2">
        <v>2125</v>
      </c>
      <c r="AN42" s="2">
        <v>2707</v>
      </c>
      <c r="AO42" s="2">
        <v>2914</v>
      </c>
      <c r="AP42" s="2">
        <v>2507</v>
      </c>
      <c r="AQ42" s="2">
        <v>2525</v>
      </c>
      <c r="AR42" s="2">
        <v>2245</v>
      </c>
      <c r="AS42" s="2">
        <v>2810</v>
      </c>
      <c r="AT42" s="2">
        <v>2231</v>
      </c>
      <c r="AU42" s="2">
        <v>2494</v>
      </c>
      <c r="AV42" s="2">
        <v>2269</v>
      </c>
      <c r="AW42" s="2">
        <v>3075</v>
      </c>
      <c r="AX42" s="2">
        <v>2405</v>
      </c>
      <c r="AY42" s="2">
        <v>2894</v>
      </c>
      <c r="AZ42" s="2">
        <v>2493</v>
      </c>
      <c r="BA42" s="2">
        <v>3081</v>
      </c>
      <c r="BB42" s="2">
        <v>2907</v>
      </c>
      <c r="BC42" s="2">
        <v>2980</v>
      </c>
      <c r="BD42" s="2">
        <v>2711</v>
      </c>
      <c r="BE42" s="22">
        <v>3572</v>
      </c>
      <c r="BF42" s="22">
        <v>2721</v>
      </c>
      <c r="BG42" s="22">
        <v>2901</v>
      </c>
      <c r="BH42" s="22">
        <v>2800</v>
      </c>
      <c r="BI42" s="22">
        <v>3479</v>
      </c>
      <c r="BJ42" s="22">
        <v>2925</v>
      </c>
      <c r="BK42" s="22">
        <v>4343</v>
      </c>
      <c r="BL42" s="22">
        <v>3117</v>
      </c>
    </row>
    <row r="43" spans="1:64" x14ac:dyDescent="0.2">
      <c r="A43">
        <v>31</v>
      </c>
      <c r="B43">
        <v>4</v>
      </c>
      <c r="C43" s="1">
        <v>3343</v>
      </c>
      <c r="D43" t="s">
        <v>129</v>
      </c>
      <c r="E43" s="11">
        <f>+Payroll!E43/Emp!E43</f>
        <v>119863.54545454546</v>
      </c>
      <c r="F43" s="11">
        <f>+Payroll!F43/Emp!F43</f>
        <v>114084.52173913043</v>
      </c>
      <c r="G43" s="11">
        <f>+Payroll!G43/Emp!G43</f>
        <v>113499.66829268292</v>
      </c>
      <c r="H43" s="11">
        <f>+Payroll!H43/Emp!H43</f>
        <v>112134.61728395062</v>
      </c>
      <c r="I43" s="11">
        <f>+Payroll!I43/Emp!I43</f>
        <v>121154.46666666666</v>
      </c>
      <c r="J43" s="11">
        <f>+Payroll!J43/Emp!J43</f>
        <v>115740.13714285714</v>
      </c>
      <c r="K43" s="11">
        <f>+Payroll!K43/Emp!K43</f>
        <v>96530.430107526889</v>
      </c>
      <c r="L43" s="11">
        <f>+Payroll!L43/Emp!L43</f>
        <v>88616.076923076922</v>
      </c>
      <c r="M43" s="11">
        <f>+Payroll!M43/Emp!M43</f>
        <v>59832</v>
      </c>
      <c r="N43" s="11">
        <f>+Payroll!N43/Emp!N43</f>
        <v>63093.313432835821</v>
      </c>
      <c r="O43" s="11">
        <f>+Payroll!O43/Emp!O43</f>
        <v>71289.512195121948</v>
      </c>
      <c r="P43" s="11">
        <f>+Payroll!P43/Emp!P43</f>
        <v>79530.871794871797</v>
      </c>
      <c r="Q43" s="2"/>
      <c r="R43" s="2"/>
      <c r="S43" s="2">
        <v>2088</v>
      </c>
      <c r="T43" s="2">
        <v>2547</v>
      </c>
      <c r="U43" s="2">
        <v>1905</v>
      </c>
      <c r="V43" s="2">
        <v>2226</v>
      </c>
      <c r="W43" s="2">
        <v>2075</v>
      </c>
      <c r="X43" s="2">
        <v>2572</v>
      </c>
      <c r="Y43" s="2">
        <v>2328</v>
      </c>
      <c r="Z43" s="2">
        <v>2389</v>
      </c>
      <c r="AA43" s="2">
        <v>1906</v>
      </c>
      <c r="AB43" s="2">
        <v>2117</v>
      </c>
      <c r="AC43" s="2">
        <v>2105</v>
      </c>
      <c r="AD43" s="2">
        <v>2097</v>
      </c>
      <c r="AE43" s="2">
        <v>1877</v>
      </c>
      <c r="AF43" s="2">
        <v>2535</v>
      </c>
      <c r="AG43" s="2">
        <v>1807</v>
      </c>
      <c r="AH43" s="2">
        <v>1971</v>
      </c>
      <c r="AI43" s="2">
        <v>2882</v>
      </c>
      <c r="AJ43" s="2">
        <v>2534</v>
      </c>
      <c r="AK43" s="2">
        <v>2018</v>
      </c>
      <c r="AL43" s="2">
        <v>1986</v>
      </c>
      <c r="AM43" s="2">
        <v>2851</v>
      </c>
      <c r="AN43" s="2">
        <v>2027</v>
      </c>
      <c r="AO43" s="2">
        <v>1893</v>
      </c>
      <c r="AP43" s="2">
        <v>1760</v>
      </c>
      <c r="AQ43" s="2">
        <v>2018</v>
      </c>
      <c r="AR43" s="2">
        <v>1716</v>
      </c>
      <c r="AS43" s="2">
        <v>1927</v>
      </c>
      <c r="AT43" s="2">
        <v>1564</v>
      </c>
      <c r="AU43" s="2">
        <v>1707</v>
      </c>
      <c r="AV43" s="2">
        <v>1559</v>
      </c>
      <c r="AW43" s="2">
        <v>938</v>
      </c>
      <c r="AX43" s="2">
        <v>1049</v>
      </c>
      <c r="AY43" s="2">
        <v>1061</v>
      </c>
      <c r="AZ43" s="2">
        <v>1554</v>
      </c>
      <c r="BA43" s="2">
        <v>1046</v>
      </c>
      <c r="BB43" s="2">
        <v>1224</v>
      </c>
      <c r="BC43" s="2">
        <v>1375</v>
      </c>
      <c r="BD43" s="2"/>
      <c r="BE43" s="22">
        <v>1167</v>
      </c>
      <c r="BF43" s="22">
        <v>1381</v>
      </c>
      <c r="BG43" s="22">
        <v>1316</v>
      </c>
      <c r="BH43" s="22">
        <v>1647</v>
      </c>
      <c r="BI43" s="22">
        <v>1478</v>
      </c>
      <c r="BJ43" s="22">
        <v>1450</v>
      </c>
      <c r="BK43" s="22">
        <v>1695</v>
      </c>
      <c r="BL43" s="22">
        <v>1460</v>
      </c>
    </row>
    <row r="44" spans="1:64" x14ac:dyDescent="0.2">
      <c r="A44">
        <v>31</v>
      </c>
      <c r="B44">
        <v>4</v>
      </c>
      <c r="C44" s="1">
        <v>3344</v>
      </c>
      <c r="D44" t="s">
        <v>128</v>
      </c>
      <c r="E44" s="11">
        <f>+Payroll!E44/Emp!E44</f>
        <v>101039.54492647792</v>
      </c>
      <c r="F44" s="11">
        <f>+Payroll!F44/Emp!F44</f>
        <v>138092.98990654206</v>
      </c>
      <c r="G44" s="11">
        <f>+Payroll!G44/Emp!G44</f>
        <v>94335.232772159521</v>
      </c>
      <c r="H44" s="11">
        <f>+Payroll!H44/Emp!H44</f>
        <v>94452.90243059209</v>
      </c>
      <c r="I44" s="11">
        <f>+Payroll!I44/Emp!I44</f>
        <v>86776.563887424898</v>
      </c>
      <c r="J44" s="11">
        <f>+Payroll!J44/Emp!J44</f>
        <v>100342.97295083734</v>
      </c>
      <c r="K44" s="11">
        <f>+Payroll!K44/Emp!K44</f>
        <v>107103.53835874863</v>
      </c>
      <c r="L44" s="11">
        <f>+Payroll!L44/Emp!L44</f>
        <v>105370.60146699267</v>
      </c>
      <c r="M44" s="11">
        <f>+Payroll!M44/Emp!M44</f>
        <v>104732.11898426349</v>
      </c>
      <c r="N44" s="11">
        <f>+Payroll!N44/Emp!N44</f>
        <v>106730.90788744109</v>
      </c>
      <c r="O44" s="11">
        <f>+Payroll!O44/Emp!O44</f>
        <v>123745.81334700754</v>
      </c>
      <c r="P44" s="11">
        <f>+Payroll!P44/Emp!P44</f>
        <v>127952.21037415911</v>
      </c>
      <c r="Q44" s="2">
        <v>2006</v>
      </c>
      <c r="R44" s="2">
        <v>1751</v>
      </c>
      <c r="S44" s="2">
        <v>2005</v>
      </c>
      <c r="T44" s="2">
        <v>2010</v>
      </c>
      <c r="U44" s="2">
        <v>2686</v>
      </c>
      <c r="V44" s="2">
        <v>2012</v>
      </c>
      <c r="W44" s="2">
        <v>1959</v>
      </c>
      <c r="X44" s="2">
        <v>3929</v>
      </c>
      <c r="Y44" s="2">
        <v>1946</v>
      </c>
      <c r="Z44" s="2">
        <v>1765</v>
      </c>
      <c r="AA44" s="2">
        <v>1747</v>
      </c>
      <c r="AB44" s="2">
        <v>1800</v>
      </c>
      <c r="AC44" s="2">
        <v>1874</v>
      </c>
      <c r="AD44" s="2">
        <v>1806</v>
      </c>
      <c r="AE44" s="2">
        <v>1716</v>
      </c>
      <c r="AF44" s="2">
        <v>1871</v>
      </c>
      <c r="AG44" s="2">
        <v>1528</v>
      </c>
      <c r="AH44" s="2">
        <v>1679</v>
      </c>
      <c r="AI44" s="2">
        <v>1629</v>
      </c>
      <c r="AJ44" s="2">
        <v>1869</v>
      </c>
      <c r="AK44" s="2">
        <v>1919</v>
      </c>
      <c r="AL44" s="2">
        <v>2065</v>
      </c>
      <c r="AM44" s="2">
        <v>1819</v>
      </c>
      <c r="AN44" s="2">
        <v>1917</v>
      </c>
      <c r="AO44" s="2">
        <v>2191</v>
      </c>
      <c r="AP44" s="2">
        <v>2060</v>
      </c>
      <c r="AQ44" s="2">
        <v>2047</v>
      </c>
      <c r="AR44" s="2">
        <v>1947</v>
      </c>
      <c r="AS44" s="2">
        <v>2266</v>
      </c>
      <c r="AT44" s="2">
        <v>1966</v>
      </c>
      <c r="AU44" s="2">
        <v>1977</v>
      </c>
      <c r="AV44" s="2">
        <v>1904</v>
      </c>
      <c r="AW44" s="2">
        <v>2231</v>
      </c>
      <c r="AX44" s="2">
        <v>2036</v>
      </c>
      <c r="AY44" s="2">
        <v>1924</v>
      </c>
      <c r="AZ44" s="2">
        <v>1879</v>
      </c>
      <c r="BA44" s="2">
        <v>2300</v>
      </c>
      <c r="BB44" s="2">
        <v>1943</v>
      </c>
      <c r="BC44" s="2">
        <v>1997</v>
      </c>
      <c r="BD44" s="2">
        <v>1967</v>
      </c>
      <c r="BE44" s="22">
        <v>2617</v>
      </c>
      <c r="BF44" s="22">
        <v>2234</v>
      </c>
      <c r="BG44" s="22">
        <v>2144</v>
      </c>
      <c r="BH44" s="22">
        <v>2524</v>
      </c>
      <c r="BI44" s="22">
        <v>2615</v>
      </c>
      <c r="BJ44" s="22">
        <v>2311</v>
      </c>
      <c r="BK44" s="22">
        <v>2266</v>
      </c>
      <c r="BL44" s="22">
        <v>2655</v>
      </c>
    </row>
    <row r="45" spans="1:64" x14ac:dyDescent="0.2">
      <c r="A45">
        <v>31</v>
      </c>
      <c r="B45">
        <v>6</v>
      </c>
      <c r="C45" s="1">
        <v>334412</v>
      </c>
      <c r="D45" t="s">
        <v>170</v>
      </c>
      <c r="E45" s="11" t="e">
        <f>+Payroll!E45/Emp!E45</f>
        <v>#DIV/0!</v>
      </c>
      <c r="F45" s="11" t="e">
        <f>+Payroll!F45/Emp!F45</f>
        <v>#DIV/0!</v>
      </c>
      <c r="G45" s="11" t="e">
        <f>+Payroll!G45/Emp!G45</f>
        <v>#DIV/0!</v>
      </c>
      <c r="H45" s="11" t="e">
        <f>+Payroll!H45/Emp!H45</f>
        <v>#DIV/0!</v>
      </c>
      <c r="I45" s="11" t="e">
        <f>+Payroll!I45/Emp!I45</f>
        <v>#DIV/0!</v>
      </c>
      <c r="J45" s="11" t="e">
        <f>+Payroll!J45/Emp!J45</f>
        <v>#DIV/0!</v>
      </c>
      <c r="K45" s="11" t="e">
        <f>+Payroll!K45/Emp!K45</f>
        <v>#DIV/0!</v>
      </c>
      <c r="L45" s="11" t="e">
        <f>+Payroll!L45/Emp!L45</f>
        <v>#DIV/0!</v>
      </c>
      <c r="M45" s="11">
        <f>+Payroll!M45/Emp!M45</f>
        <v>92075.770114942527</v>
      </c>
      <c r="N45" s="11">
        <f>+Payroll!N45/Emp!N45</f>
        <v>74166.138888888891</v>
      </c>
      <c r="O45" s="11">
        <f>+Payroll!O45/Emp!O45</f>
        <v>63774.948148148149</v>
      </c>
      <c r="P45" s="11">
        <f>+Payroll!P45/Emp!P45</f>
        <v>66067.67364016737</v>
      </c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>
        <v>1519</v>
      </c>
      <c r="AX45" s="2">
        <v>2329</v>
      </c>
      <c r="AY45" s="2">
        <v>1239</v>
      </c>
      <c r="AZ45" s="2">
        <v>1991</v>
      </c>
      <c r="BA45" s="2">
        <v>1323</v>
      </c>
      <c r="BB45" s="2">
        <v>1257</v>
      </c>
      <c r="BC45" s="2">
        <v>1444</v>
      </c>
      <c r="BD45" s="2">
        <v>1692</v>
      </c>
      <c r="BE45" s="22">
        <v>1346</v>
      </c>
      <c r="BF45" s="22">
        <v>1178</v>
      </c>
      <c r="BG45" s="22">
        <v>1178</v>
      </c>
      <c r="BH45" s="22">
        <v>1194</v>
      </c>
      <c r="BI45" s="22">
        <v>1365</v>
      </c>
      <c r="BJ45" s="22">
        <v>1092</v>
      </c>
      <c r="BK45" s="22">
        <v>1205</v>
      </c>
      <c r="BL45" s="22">
        <v>1440</v>
      </c>
    </row>
    <row r="46" spans="1:64" x14ac:dyDescent="0.2">
      <c r="A46">
        <v>31</v>
      </c>
      <c r="B46">
        <v>6</v>
      </c>
      <c r="C46" s="1">
        <v>334413</v>
      </c>
      <c r="D46" t="s">
        <v>169</v>
      </c>
      <c r="E46" s="11">
        <f>+Payroll!E46/Emp!E46</f>
        <v>112996.5739707055</v>
      </c>
      <c r="F46" s="11">
        <f>+Payroll!F46/Emp!F46</f>
        <v>159286.20445950204</v>
      </c>
      <c r="G46" s="11">
        <f>+Payroll!G46/Emp!G46</f>
        <v>105143.60272865654</v>
      </c>
      <c r="H46" s="11">
        <f>+Payroll!H46/Emp!H46</f>
        <v>101013.71562025612</v>
      </c>
      <c r="I46" s="11">
        <f>+Payroll!I46/Emp!I46</f>
        <v>99121.673880487448</v>
      </c>
      <c r="J46" s="11">
        <f>+Payroll!J46/Emp!J46</f>
        <v>115352.62030272924</v>
      </c>
      <c r="K46" s="11">
        <f>+Payroll!K46/Emp!K46</f>
        <v>121558.50583250511</v>
      </c>
      <c r="L46" s="11">
        <f>+Payroll!L46/Emp!L46</f>
        <v>116723.75697318476</v>
      </c>
      <c r="M46" s="11">
        <f>+Payroll!M46/Emp!M46</f>
        <v>118547.87933363349</v>
      </c>
      <c r="N46" s="11">
        <f>+Payroll!N46/Emp!N46</f>
        <v>124122.21162315004</v>
      </c>
      <c r="O46" s="11">
        <f>+Payroll!O46/Emp!O46</f>
        <v>143640.51773291171</v>
      </c>
      <c r="P46" s="11">
        <f>+Payroll!P46/Emp!P46</f>
        <v>146941.28935207945</v>
      </c>
      <c r="Q46" s="2">
        <v>2273</v>
      </c>
      <c r="R46" s="2">
        <v>1939</v>
      </c>
      <c r="S46" s="2">
        <v>2248</v>
      </c>
      <c r="T46" s="2">
        <v>2231</v>
      </c>
      <c r="U46" s="2">
        <v>3151</v>
      </c>
      <c r="V46" s="2">
        <v>2249</v>
      </c>
      <c r="W46" s="2">
        <v>2191</v>
      </c>
      <c r="X46" s="2">
        <v>4612</v>
      </c>
      <c r="Y46" s="2">
        <v>2188</v>
      </c>
      <c r="Z46" s="2">
        <v>1947</v>
      </c>
      <c r="AA46" s="2">
        <v>1950</v>
      </c>
      <c r="AB46" s="2">
        <v>2002</v>
      </c>
      <c r="AC46" s="2">
        <v>2129</v>
      </c>
      <c r="AD46" s="2">
        <v>1859</v>
      </c>
      <c r="AE46" s="2">
        <v>1825</v>
      </c>
      <c r="AF46" s="2">
        <v>1956</v>
      </c>
      <c r="AG46" s="2">
        <v>1764</v>
      </c>
      <c r="AH46" s="2">
        <v>1888</v>
      </c>
      <c r="AI46" s="2">
        <v>1868</v>
      </c>
      <c r="AJ46" s="2">
        <v>2139</v>
      </c>
      <c r="AK46" s="2">
        <v>2251</v>
      </c>
      <c r="AL46" s="2">
        <v>2403</v>
      </c>
      <c r="AM46" s="2">
        <v>2081</v>
      </c>
      <c r="AN46" s="2">
        <v>2148</v>
      </c>
      <c r="AO46" s="2">
        <v>2575</v>
      </c>
      <c r="AP46" s="2">
        <v>2319</v>
      </c>
      <c r="AQ46" s="2">
        <v>2302</v>
      </c>
      <c r="AR46" s="2">
        <v>2171</v>
      </c>
      <c r="AS46" s="2">
        <v>2548</v>
      </c>
      <c r="AT46" s="2">
        <v>2099</v>
      </c>
      <c r="AU46" s="2">
        <v>2219</v>
      </c>
      <c r="AV46" s="2">
        <v>2122</v>
      </c>
      <c r="AW46" s="2">
        <v>2535</v>
      </c>
      <c r="AX46" s="2">
        <v>2300</v>
      </c>
      <c r="AY46" s="2">
        <v>2164</v>
      </c>
      <c r="AZ46" s="2">
        <v>2128</v>
      </c>
      <c r="BA46" s="2">
        <v>2711</v>
      </c>
      <c r="BB46" s="2">
        <v>2269</v>
      </c>
      <c r="BC46" s="2">
        <v>2308</v>
      </c>
      <c r="BD46" s="2">
        <v>2258</v>
      </c>
      <c r="BE46" s="22">
        <v>3118</v>
      </c>
      <c r="BF46" s="22">
        <v>2601</v>
      </c>
      <c r="BG46" s="22">
        <v>2421</v>
      </c>
      <c r="BH46" s="22">
        <v>2917</v>
      </c>
      <c r="BI46" s="22">
        <v>3051</v>
      </c>
      <c r="BJ46" s="22">
        <v>2629</v>
      </c>
      <c r="BK46" s="22">
        <v>2574</v>
      </c>
      <c r="BL46" s="22">
        <v>3056</v>
      </c>
    </row>
    <row r="47" spans="1:64" x14ac:dyDescent="0.2">
      <c r="A47">
        <v>31</v>
      </c>
      <c r="B47">
        <v>6</v>
      </c>
      <c r="C47" s="4">
        <v>334417</v>
      </c>
      <c r="D47" s="5" t="s">
        <v>168</v>
      </c>
      <c r="E47" s="11" t="e">
        <f>+Payroll!E47/Emp!E47</f>
        <v>#DIV/0!</v>
      </c>
      <c r="F47" s="11">
        <f>+Payroll!F47/Emp!F47</f>
        <v>80416.972972972973</v>
      </c>
      <c r="G47" s="11">
        <f>+Payroll!G47/Emp!G47</f>
        <v>94905.221052631576</v>
      </c>
      <c r="H47" s="11">
        <f>+Payroll!H47/Emp!H47</f>
        <v>105593.95973154363</v>
      </c>
      <c r="I47" s="11">
        <f>+Payroll!I47/Emp!I47</f>
        <v>95426.518518518526</v>
      </c>
      <c r="J47" s="11" t="e">
        <f>+Payroll!J47/Emp!J47</f>
        <v>#DIV/0!</v>
      </c>
      <c r="K47" s="11" t="e">
        <f>+Payroll!K47/Emp!K47</f>
        <v>#DIV/0!</v>
      </c>
      <c r="L47" s="11" t="e">
        <f>+Payroll!L47/Emp!L47</f>
        <v>#DIV/0!</v>
      </c>
      <c r="M47" s="11" t="e">
        <f>+Payroll!M47/Emp!M47</f>
        <v>#DIV/0!</v>
      </c>
      <c r="N47" s="11" t="e">
        <f>+Payroll!N47/Emp!N47</f>
        <v>#DIV/0!</v>
      </c>
      <c r="O47" s="11" t="e">
        <f>+Payroll!O47/Emp!O47</f>
        <v>#DIV/0!</v>
      </c>
      <c r="P47" s="11" t="e">
        <f>+Payroll!P47/Emp!P47</f>
        <v>#DIV/0!</v>
      </c>
      <c r="Q47" s="2"/>
      <c r="R47" s="2"/>
      <c r="S47" s="2"/>
      <c r="T47" s="2"/>
      <c r="U47" s="2"/>
      <c r="V47" s="2"/>
      <c r="W47" s="2">
        <v>1770</v>
      </c>
      <c r="X47" s="2">
        <v>1470</v>
      </c>
      <c r="Y47" s="2">
        <v>1595</v>
      </c>
      <c r="Z47" s="2"/>
      <c r="AA47" s="2">
        <v>1848</v>
      </c>
      <c r="AB47" s="2">
        <v>1984</v>
      </c>
      <c r="AC47" s="2">
        <v>1980</v>
      </c>
      <c r="AD47" s="2">
        <v>1990</v>
      </c>
      <c r="AE47" s="2">
        <v>2156</v>
      </c>
      <c r="AF47" s="2">
        <v>1974</v>
      </c>
      <c r="AG47" s="2">
        <v>1983</v>
      </c>
      <c r="AH47" s="2">
        <v>1793</v>
      </c>
      <c r="AI47" s="2">
        <v>1770</v>
      </c>
      <c r="AJ47" s="2">
        <v>1758</v>
      </c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2"/>
      <c r="BF47" s="22"/>
      <c r="BG47" s="22"/>
      <c r="BH47" s="22"/>
      <c r="BI47" s="22"/>
      <c r="BJ47" s="22"/>
      <c r="BK47" s="22"/>
      <c r="BL47" s="22"/>
    </row>
    <row r="48" spans="1:64" x14ac:dyDescent="0.2">
      <c r="A48">
        <v>31</v>
      </c>
      <c r="B48">
        <v>6</v>
      </c>
      <c r="C48" s="1">
        <v>334418</v>
      </c>
      <c r="D48" t="s">
        <v>167</v>
      </c>
      <c r="E48" s="11">
        <f>+Payroll!E48/Emp!E48</f>
        <v>93452.010405053879</v>
      </c>
      <c r="F48" s="11">
        <f>+Payroll!F48/Emp!F48</f>
        <v>90065.863565891472</v>
      </c>
      <c r="G48" s="11">
        <f>+Payroll!G48/Emp!G48</f>
        <v>89640.106007067137</v>
      </c>
      <c r="H48" s="11">
        <f>+Payroll!H48/Emp!H48</f>
        <v>192387.00174520069</v>
      </c>
      <c r="I48" s="11">
        <f>+Payroll!I48/Emp!I48</f>
        <v>83069.312914752431</v>
      </c>
      <c r="J48" s="11">
        <f>+Payroll!J48/Emp!J48</f>
        <v>87407.366020524511</v>
      </c>
      <c r="K48" s="11">
        <f>+Payroll!K48/Emp!K48</f>
        <v>92053.058630136991</v>
      </c>
      <c r="L48" s="11">
        <f>+Payroll!L48/Emp!L48</f>
        <v>82153.918665276331</v>
      </c>
      <c r="M48" s="11">
        <f>+Payroll!M48/Emp!M48</f>
        <v>59227.410684474125</v>
      </c>
      <c r="N48" s="11" t="e">
        <f>+Payroll!N48/Emp!N48</f>
        <v>#DIV/0!</v>
      </c>
      <c r="O48" s="11" t="e">
        <f>+Payroll!O48/Emp!O48</f>
        <v>#DIV/0!</v>
      </c>
      <c r="P48" s="11">
        <f>+Payroll!P48/Emp!P48</f>
        <v>66818.639603960401</v>
      </c>
      <c r="Q48" s="2">
        <v>1811</v>
      </c>
      <c r="R48" s="2">
        <v>1900</v>
      </c>
      <c r="S48" s="2">
        <v>1698</v>
      </c>
      <c r="T48" s="2">
        <v>1777</v>
      </c>
      <c r="U48" s="2">
        <v>1755</v>
      </c>
      <c r="V48" s="2">
        <v>1583</v>
      </c>
      <c r="W48" s="2">
        <v>1740</v>
      </c>
      <c r="X48" s="2">
        <v>1856</v>
      </c>
      <c r="Y48" s="2">
        <v>1766</v>
      </c>
      <c r="Z48" s="2">
        <v>1630</v>
      </c>
      <c r="AA48" s="2">
        <v>1763</v>
      </c>
      <c r="AB48" s="2">
        <v>1736</v>
      </c>
      <c r="AC48" s="2">
        <v>1396</v>
      </c>
      <c r="AD48" s="2">
        <v>5035</v>
      </c>
      <c r="AE48" s="2">
        <v>3731</v>
      </c>
      <c r="AF48" s="2">
        <v>4697</v>
      </c>
      <c r="AG48" s="2">
        <v>1494</v>
      </c>
      <c r="AH48" s="2">
        <v>1697</v>
      </c>
      <c r="AI48" s="2">
        <v>1525</v>
      </c>
      <c r="AJ48" s="2">
        <v>1681</v>
      </c>
      <c r="AK48" s="2">
        <v>1588</v>
      </c>
      <c r="AL48" s="2">
        <v>1794</v>
      </c>
      <c r="AM48" s="2">
        <v>1702</v>
      </c>
      <c r="AN48" s="2">
        <v>1644</v>
      </c>
      <c r="AO48" s="2">
        <v>1743</v>
      </c>
      <c r="AP48" s="2">
        <v>1829</v>
      </c>
      <c r="AQ48" s="2">
        <v>1892</v>
      </c>
      <c r="AR48" s="2">
        <v>1612</v>
      </c>
      <c r="AS48" s="2">
        <v>1609</v>
      </c>
      <c r="AT48" s="2">
        <v>1541</v>
      </c>
      <c r="AU48" s="2">
        <v>1638</v>
      </c>
      <c r="AV48" s="2">
        <v>1530</v>
      </c>
      <c r="AW48" s="2">
        <v>1190</v>
      </c>
      <c r="AX48" s="2">
        <v>1090</v>
      </c>
      <c r="AY48" s="2"/>
      <c r="AZ48" s="2"/>
      <c r="BA48" s="2"/>
      <c r="BB48" s="2"/>
      <c r="BC48" s="2"/>
      <c r="BD48" s="2"/>
      <c r="BK48" s="22">
        <v>1209</v>
      </c>
      <c r="BL48" s="22">
        <v>1363</v>
      </c>
    </row>
    <row r="49" spans="1:64" x14ac:dyDescent="0.2">
      <c r="A49">
        <v>31</v>
      </c>
      <c r="B49">
        <v>6</v>
      </c>
      <c r="C49" s="1">
        <v>334419</v>
      </c>
      <c r="D49" t="s">
        <v>166</v>
      </c>
      <c r="E49" s="11">
        <f>+Payroll!E49/Emp!E49</f>
        <v>43600.680058794707</v>
      </c>
      <c r="F49" s="11">
        <f>+Payroll!F49/Emp!F49</f>
        <v>54680.79807306303</v>
      </c>
      <c r="G49" s="11">
        <f>+Payroll!G49/Emp!G49</f>
        <v>56445.146535403255</v>
      </c>
      <c r="H49" s="11">
        <f>+Payroll!H49/Emp!H49</f>
        <v>55923.322455322457</v>
      </c>
      <c r="I49" s="11">
        <f>+Payroll!I49/Emp!I49</f>
        <v>51748.617860016093</v>
      </c>
      <c r="J49" s="11">
        <f>+Payroll!J49/Emp!J49</f>
        <v>84816.055603822766</v>
      </c>
      <c r="K49" s="11">
        <f>+Payroll!K49/Emp!K49</f>
        <v>101634.80176211454</v>
      </c>
      <c r="L49" s="11">
        <f>+Payroll!L49/Emp!L49</f>
        <v>132737.65849462367</v>
      </c>
      <c r="M49" s="11">
        <f>+Payroll!M49/Emp!M49</f>
        <v>99263.808988764038</v>
      </c>
      <c r="N49" s="11">
        <f>+Payroll!N49/Emp!N49</f>
        <v>102883.57293233083</v>
      </c>
      <c r="O49" s="11">
        <f>+Payroll!O49/Emp!O49</f>
        <v>99208.329323308266</v>
      </c>
      <c r="P49" s="11">
        <f>+Payroll!P49/Emp!P49</f>
        <v>113863.27145085804</v>
      </c>
      <c r="Q49" s="2">
        <v>705</v>
      </c>
      <c r="R49" s="2">
        <v>787</v>
      </c>
      <c r="S49" s="2">
        <v>855</v>
      </c>
      <c r="T49" s="2">
        <v>1015</v>
      </c>
      <c r="U49" s="2">
        <v>927</v>
      </c>
      <c r="V49" s="2">
        <v>1068</v>
      </c>
      <c r="W49" s="2">
        <v>955</v>
      </c>
      <c r="X49" s="2">
        <v>1248</v>
      </c>
      <c r="Y49" s="2">
        <v>1000</v>
      </c>
      <c r="Z49" s="2">
        <v>1164</v>
      </c>
      <c r="AA49" s="2">
        <v>911</v>
      </c>
      <c r="AB49" s="2">
        <v>1264</v>
      </c>
      <c r="AC49" s="2">
        <v>1030</v>
      </c>
      <c r="AD49" s="2">
        <v>1066</v>
      </c>
      <c r="AE49" s="2">
        <v>967</v>
      </c>
      <c r="AF49" s="2">
        <v>1240</v>
      </c>
      <c r="AG49" s="2">
        <v>852</v>
      </c>
      <c r="AH49" s="2">
        <v>994</v>
      </c>
      <c r="AI49" s="2">
        <v>920</v>
      </c>
      <c r="AJ49" s="2">
        <v>1218</v>
      </c>
      <c r="AK49" s="2">
        <v>1262</v>
      </c>
      <c r="AL49" s="2">
        <v>1403</v>
      </c>
      <c r="AM49" s="2">
        <v>1501</v>
      </c>
      <c r="AN49" s="2">
        <v>2319</v>
      </c>
      <c r="AO49" s="2">
        <v>1811</v>
      </c>
      <c r="AP49" s="2">
        <v>2096</v>
      </c>
      <c r="AQ49" s="2">
        <v>1727</v>
      </c>
      <c r="AR49" s="2">
        <v>2177</v>
      </c>
      <c r="AS49" s="2">
        <v>2610</v>
      </c>
      <c r="AT49" s="2">
        <v>4131</v>
      </c>
      <c r="AU49" s="2">
        <v>1580</v>
      </c>
      <c r="AV49" s="2">
        <v>1931</v>
      </c>
      <c r="AW49" s="2">
        <v>1963</v>
      </c>
      <c r="AX49" s="2">
        <v>1955</v>
      </c>
      <c r="AY49" s="2">
        <v>1625</v>
      </c>
      <c r="AZ49" s="2">
        <v>2071</v>
      </c>
      <c r="BA49" s="2">
        <v>1953</v>
      </c>
      <c r="BB49" s="2">
        <v>2152</v>
      </c>
      <c r="BC49" s="2">
        <v>1849</v>
      </c>
      <c r="BD49" s="2">
        <v>1961</v>
      </c>
      <c r="BE49" s="22">
        <v>1826</v>
      </c>
      <c r="BF49" s="22">
        <v>1947</v>
      </c>
      <c r="BG49" s="22">
        <v>1862</v>
      </c>
      <c r="BH49" s="22">
        <v>2000</v>
      </c>
      <c r="BI49" s="22">
        <v>2388</v>
      </c>
      <c r="BJ49" s="22">
        <v>2293</v>
      </c>
      <c r="BK49" s="22">
        <v>2023</v>
      </c>
      <c r="BL49" s="22">
        <v>2054</v>
      </c>
    </row>
    <row r="50" spans="1:64" x14ac:dyDescent="0.2">
      <c r="A50">
        <v>31</v>
      </c>
      <c r="B50">
        <v>4</v>
      </c>
      <c r="C50" s="1">
        <v>3345</v>
      </c>
      <c r="D50" t="s">
        <v>139</v>
      </c>
      <c r="E50" s="11">
        <f>+Payroll!E50/Emp!E50</f>
        <v>73946.75332773714</v>
      </c>
      <c r="F50" s="11">
        <f>+Payroll!F50/Emp!F50</f>
        <v>76434.340506934488</v>
      </c>
      <c r="G50" s="11">
        <f>+Payroll!G50/Emp!G50</f>
        <v>78638.882306566054</v>
      </c>
      <c r="H50" s="11">
        <f>+Payroll!H50/Emp!H50</f>
        <v>80824.676467337238</v>
      </c>
      <c r="I50" s="11">
        <f>+Payroll!I50/Emp!I50</f>
        <v>81636.133876931824</v>
      </c>
      <c r="J50" s="11">
        <f>+Payroll!J50/Emp!J50</f>
        <v>87176.868350941659</v>
      </c>
      <c r="K50" s="11">
        <f>+Payroll!K50/Emp!K50</f>
        <v>96456.667257578447</v>
      </c>
      <c r="L50" s="11">
        <f>+Payroll!L50/Emp!L50</f>
        <v>90311.285912080304</v>
      </c>
      <c r="M50" s="11">
        <f>+Payroll!M50/Emp!M50</f>
        <v>85955.841826147109</v>
      </c>
      <c r="N50" s="11">
        <f>+Payroll!N50/Emp!N50</f>
        <v>86633.656700911917</v>
      </c>
      <c r="O50" s="11">
        <f>+Payroll!O50/Emp!O50</f>
        <v>88097.342407675998</v>
      </c>
      <c r="P50" s="11">
        <f>+Payroll!P50/Emp!P50</f>
        <v>102329.5405256791</v>
      </c>
      <c r="Q50" s="2">
        <v>1328</v>
      </c>
      <c r="R50" s="2">
        <v>1253</v>
      </c>
      <c r="S50" s="2">
        <v>1305</v>
      </c>
      <c r="T50" s="2">
        <v>1815</v>
      </c>
      <c r="U50" s="2">
        <v>1294</v>
      </c>
      <c r="V50" s="2">
        <v>1435</v>
      </c>
      <c r="W50" s="2">
        <v>1312</v>
      </c>
      <c r="X50" s="2">
        <v>1834</v>
      </c>
      <c r="Y50" s="2">
        <v>1409</v>
      </c>
      <c r="Z50" s="2">
        <v>1274</v>
      </c>
      <c r="AA50" s="2">
        <v>1414</v>
      </c>
      <c r="AB50" s="2">
        <v>1957</v>
      </c>
      <c r="AC50" s="2">
        <v>1666</v>
      </c>
      <c r="AD50" s="2">
        <v>1380</v>
      </c>
      <c r="AE50" s="2">
        <v>1393</v>
      </c>
      <c r="AF50" s="2">
        <v>1786</v>
      </c>
      <c r="AG50" s="2">
        <v>1551</v>
      </c>
      <c r="AH50" s="2">
        <v>1483</v>
      </c>
      <c r="AI50" s="2">
        <v>1505</v>
      </c>
      <c r="AJ50" s="2">
        <v>1739</v>
      </c>
      <c r="AK50" s="2">
        <v>1524</v>
      </c>
      <c r="AL50" s="2">
        <v>1477</v>
      </c>
      <c r="AM50" s="2">
        <v>1568</v>
      </c>
      <c r="AN50" s="2">
        <v>2126</v>
      </c>
      <c r="AO50" s="2">
        <v>2168</v>
      </c>
      <c r="AP50" s="2">
        <v>1689</v>
      </c>
      <c r="AQ50" s="2">
        <v>1631</v>
      </c>
      <c r="AR50" s="2">
        <v>1931</v>
      </c>
      <c r="AS50" s="2">
        <v>1685</v>
      </c>
      <c r="AT50" s="2">
        <v>1668</v>
      </c>
      <c r="AU50" s="2">
        <v>1605</v>
      </c>
      <c r="AV50" s="2">
        <v>1987</v>
      </c>
      <c r="AW50" s="2">
        <v>1884</v>
      </c>
      <c r="AX50" s="2">
        <v>1475</v>
      </c>
      <c r="AY50" s="2">
        <v>1512</v>
      </c>
      <c r="AZ50" s="2">
        <v>1739</v>
      </c>
      <c r="BA50" s="2">
        <v>1623</v>
      </c>
      <c r="BB50" s="2">
        <v>1649</v>
      </c>
      <c r="BC50" s="2">
        <v>1601</v>
      </c>
      <c r="BD50" s="2">
        <v>1791</v>
      </c>
      <c r="BE50" s="22">
        <v>1574</v>
      </c>
      <c r="BF50" s="22">
        <v>1616</v>
      </c>
      <c r="BG50" s="22">
        <v>1715</v>
      </c>
      <c r="BH50" s="22">
        <v>1870</v>
      </c>
      <c r="BI50" s="22">
        <v>1635</v>
      </c>
      <c r="BJ50" s="22">
        <v>1750</v>
      </c>
      <c r="BK50" s="22">
        <v>1768</v>
      </c>
      <c r="BL50" s="22">
        <v>2708</v>
      </c>
    </row>
    <row r="51" spans="1:64" x14ac:dyDescent="0.2">
      <c r="A51">
        <v>31</v>
      </c>
      <c r="B51">
        <v>4</v>
      </c>
      <c r="C51" s="1">
        <v>3346</v>
      </c>
      <c r="D51" t="s">
        <v>138</v>
      </c>
      <c r="E51" s="11">
        <f>+Payroll!E51/Emp!E51</f>
        <v>92280.191027496388</v>
      </c>
      <c r="F51" s="11">
        <f>+Payroll!F51/Emp!F51</f>
        <v>64708.549483013296</v>
      </c>
      <c r="G51" s="11">
        <f>+Payroll!G51/Emp!G51</f>
        <v>65991.120936280888</v>
      </c>
      <c r="H51" s="11">
        <f>+Payroll!H51/Emp!H51</f>
        <v>78770.050933786071</v>
      </c>
      <c r="I51" s="11">
        <f>+Payroll!I51/Emp!I51</f>
        <v>95530.44282238443</v>
      </c>
      <c r="J51" s="11">
        <f>+Payroll!J51/Emp!J51</f>
        <v>107030.28260869565</v>
      </c>
      <c r="K51" s="11">
        <f>+Payroll!K51/Emp!K51</f>
        <v>109416.53886010362</v>
      </c>
      <c r="L51" s="11">
        <f>+Payroll!L51/Emp!L51</f>
        <v>119628.2910798122</v>
      </c>
      <c r="M51" s="11">
        <f>+Payroll!M51/Emp!M51</f>
        <v>141628.86813186813</v>
      </c>
      <c r="N51" s="11">
        <f>+Payroll!N51/Emp!N51</f>
        <v>161508.14193548387</v>
      </c>
      <c r="O51" s="11">
        <f>+Payroll!O51/Emp!O51</f>
        <v>186529.61403508772</v>
      </c>
      <c r="P51" s="11">
        <f>+Payroll!P51/Emp!P51</f>
        <v>175370.88250652741</v>
      </c>
      <c r="Q51" s="2">
        <v>1494</v>
      </c>
      <c r="R51" s="2">
        <v>2129</v>
      </c>
      <c r="S51" s="2">
        <v>1629</v>
      </c>
      <c r="T51" s="2">
        <v>1869</v>
      </c>
      <c r="U51" s="2">
        <v>1756</v>
      </c>
      <c r="V51" s="2">
        <v>1109</v>
      </c>
      <c r="W51" s="2">
        <v>1249</v>
      </c>
      <c r="X51" s="2">
        <v>1165</v>
      </c>
      <c r="Y51" s="2">
        <v>1325</v>
      </c>
      <c r="Z51" s="2">
        <v>1170</v>
      </c>
      <c r="AA51" s="2">
        <v>1296</v>
      </c>
      <c r="AB51" s="2">
        <v>1292</v>
      </c>
      <c r="AC51" s="2">
        <v>1327</v>
      </c>
      <c r="AD51" s="2">
        <v>1295</v>
      </c>
      <c r="AE51" s="2">
        <v>1895</v>
      </c>
      <c r="AF51" s="2">
        <v>1828</v>
      </c>
      <c r="AG51" s="2">
        <v>1819</v>
      </c>
      <c r="AH51" s="2">
        <v>1709</v>
      </c>
      <c r="AI51" s="2">
        <v>1951</v>
      </c>
      <c r="AJ51" s="2">
        <v>1861</v>
      </c>
      <c r="AK51" s="2">
        <v>2206</v>
      </c>
      <c r="AL51" s="2">
        <v>1858</v>
      </c>
      <c r="AM51" s="2">
        <v>2134</v>
      </c>
      <c r="AN51" s="2">
        <v>2054</v>
      </c>
      <c r="AO51" s="2">
        <v>2120</v>
      </c>
      <c r="AP51" s="2">
        <v>2090</v>
      </c>
      <c r="AQ51" s="2">
        <v>2171</v>
      </c>
      <c r="AR51" s="2">
        <v>2049</v>
      </c>
      <c r="AS51" s="2">
        <v>2378</v>
      </c>
      <c r="AT51" s="2">
        <v>2288</v>
      </c>
      <c r="AU51" s="2">
        <v>2235</v>
      </c>
      <c r="AV51" s="2">
        <v>2300</v>
      </c>
      <c r="AW51" s="2">
        <v>2661</v>
      </c>
      <c r="AX51" s="2">
        <v>2653</v>
      </c>
      <c r="AY51" s="2">
        <v>2586</v>
      </c>
      <c r="AZ51" s="2">
        <v>2979</v>
      </c>
      <c r="BA51" s="2">
        <v>3325</v>
      </c>
      <c r="BB51" s="2">
        <v>3088</v>
      </c>
      <c r="BC51" s="2">
        <v>2917</v>
      </c>
      <c r="BD51" s="2">
        <v>3126</v>
      </c>
      <c r="BE51" s="22">
        <v>4109</v>
      </c>
      <c r="BF51" s="22">
        <v>3077</v>
      </c>
      <c r="BG51" s="22">
        <v>4037</v>
      </c>
      <c r="BH51" s="22">
        <v>3210</v>
      </c>
      <c r="BI51" s="22">
        <v>3906</v>
      </c>
      <c r="BJ51" s="22">
        <v>2977</v>
      </c>
      <c r="BK51" s="22">
        <v>3394</v>
      </c>
      <c r="BL51" s="22">
        <v>3242</v>
      </c>
    </row>
    <row r="52" spans="1:64" x14ac:dyDescent="0.2">
      <c r="A52">
        <v>31</v>
      </c>
      <c r="B52">
        <v>3</v>
      </c>
      <c r="C52" s="1">
        <v>335</v>
      </c>
      <c r="D52" t="s">
        <v>93</v>
      </c>
      <c r="E52" s="11">
        <f>+Payroll!E52/Emp!E52</f>
        <v>49826.361664712778</v>
      </c>
      <c r="F52" s="11">
        <f>+Payroll!F52/Emp!F52</f>
        <v>52893.979664743063</v>
      </c>
      <c r="G52" s="11">
        <f>+Payroll!G52/Emp!G52</f>
        <v>58079.068516421292</v>
      </c>
      <c r="H52" s="11">
        <f>+Payroll!H52/Emp!H52</f>
        <v>63173.266983505731</v>
      </c>
      <c r="I52" s="11">
        <f>+Payroll!I52/Emp!I52</f>
        <v>61185.417461482022</v>
      </c>
      <c r="J52" s="11">
        <f>+Payroll!J52/Emp!J52</f>
        <v>66673.790657668389</v>
      </c>
      <c r="K52" s="11">
        <f>+Payroll!K52/Emp!K52</f>
        <v>70451.452647465732</v>
      </c>
      <c r="L52" s="11">
        <f>+Payroll!L52/Emp!L52</f>
        <v>80625.180677063516</v>
      </c>
      <c r="M52" s="11">
        <f>+Payroll!M52/Emp!M52</f>
        <v>75889.36035406476</v>
      </c>
      <c r="N52" s="11">
        <f>+Payroll!N52/Emp!N52</f>
        <v>75310.983680870355</v>
      </c>
      <c r="O52" s="11">
        <f>+Payroll!O52/Emp!O52</f>
        <v>78161.390524379021</v>
      </c>
      <c r="P52" s="11">
        <f>+Payroll!P52/Emp!P52</f>
        <v>77335.601244721052</v>
      </c>
      <c r="Q52" s="2">
        <v>908</v>
      </c>
      <c r="R52" s="2">
        <v>884</v>
      </c>
      <c r="S52" s="2">
        <v>979</v>
      </c>
      <c r="T52" s="2">
        <v>1059</v>
      </c>
      <c r="U52" s="2">
        <v>1013</v>
      </c>
      <c r="V52" s="2">
        <v>1052</v>
      </c>
      <c r="W52" s="2">
        <v>947</v>
      </c>
      <c r="X52" s="2">
        <v>1057</v>
      </c>
      <c r="Y52" s="2">
        <v>1164</v>
      </c>
      <c r="Z52" s="2">
        <v>1064</v>
      </c>
      <c r="AA52" s="2">
        <v>1098</v>
      </c>
      <c r="AB52" s="2">
        <v>1143</v>
      </c>
      <c r="AC52" s="2">
        <v>1447</v>
      </c>
      <c r="AD52" s="2">
        <v>1201</v>
      </c>
      <c r="AE52" s="2">
        <v>1029</v>
      </c>
      <c r="AF52" s="2">
        <v>1185</v>
      </c>
      <c r="AG52" s="2">
        <v>1299</v>
      </c>
      <c r="AH52" s="2">
        <v>1141</v>
      </c>
      <c r="AI52" s="2">
        <v>1038</v>
      </c>
      <c r="AJ52" s="2">
        <v>1225</v>
      </c>
      <c r="AK52" s="2">
        <v>1267</v>
      </c>
      <c r="AL52" s="2">
        <v>1349</v>
      </c>
      <c r="AM52" s="2">
        <v>1155</v>
      </c>
      <c r="AN52" s="2">
        <v>1358</v>
      </c>
      <c r="AO52" s="2">
        <v>1405</v>
      </c>
      <c r="AP52" s="2">
        <v>1299</v>
      </c>
      <c r="AQ52" s="2">
        <v>1364</v>
      </c>
      <c r="AR52" s="2">
        <v>1353</v>
      </c>
      <c r="AS52" s="2">
        <v>1705</v>
      </c>
      <c r="AT52" s="2">
        <v>1580</v>
      </c>
      <c r="AU52" s="2">
        <v>1470</v>
      </c>
      <c r="AV52" s="2">
        <v>1454</v>
      </c>
      <c r="AW52" s="2">
        <v>1639</v>
      </c>
      <c r="AX52" s="2">
        <v>1378</v>
      </c>
      <c r="AY52" s="2">
        <v>1413</v>
      </c>
      <c r="AZ52" s="2">
        <v>1405</v>
      </c>
      <c r="BA52" s="2">
        <v>1592</v>
      </c>
      <c r="BB52" s="2">
        <v>1339</v>
      </c>
      <c r="BC52" s="2">
        <v>1431</v>
      </c>
      <c r="BD52" s="2">
        <v>1432</v>
      </c>
      <c r="BE52" s="22">
        <v>1577</v>
      </c>
      <c r="BF52" s="22">
        <v>1482</v>
      </c>
      <c r="BG52" s="22">
        <v>1425</v>
      </c>
      <c r="BH52" s="22">
        <v>1528</v>
      </c>
      <c r="BI52" s="22">
        <v>1493</v>
      </c>
      <c r="BJ52" s="22">
        <v>1331</v>
      </c>
      <c r="BK52" s="22">
        <v>1575</v>
      </c>
      <c r="BL52" s="22">
        <v>1551</v>
      </c>
    </row>
    <row r="53" spans="1:64" x14ac:dyDescent="0.2">
      <c r="A53">
        <v>31</v>
      </c>
      <c r="B53">
        <v>4</v>
      </c>
      <c r="C53" s="1">
        <v>3359</v>
      </c>
      <c r="D53" t="s">
        <v>137</v>
      </c>
      <c r="E53" s="11">
        <f>+Payroll!E53/Emp!E53</f>
        <v>54036.877973906368</v>
      </c>
      <c r="F53" s="11">
        <f>+Payroll!F53/Emp!F53</f>
        <v>58634.20172910663</v>
      </c>
      <c r="G53" s="11">
        <f>+Payroll!G53/Emp!G53</f>
        <v>62865.447209145932</v>
      </c>
      <c r="H53" s="11">
        <f>+Payroll!H53/Emp!H53</f>
        <v>56952.324607329843</v>
      </c>
      <c r="I53" s="11">
        <f>+Payroll!I53/Emp!I53</f>
        <v>73325.940983606561</v>
      </c>
      <c r="J53" s="11">
        <f>+Payroll!J53/Emp!J53</f>
        <v>74043.087248322161</v>
      </c>
      <c r="K53" s="11">
        <f>+Payroll!K53/Emp!K53</f>
        <v>70680.774329300373</v>
      </c>
      <c r="L53" s="11">
        <f>+Payroll!L53/Emp!L53</f>
        <v>99378.176470588238</v>
      </c>
      <c r="M53" s="11">
        <f>+Payroll!M53/Emp!M53</f>
        <v>83504.15445232467</v>
      </c>
      <c r="N53" s="11">
        <f>+Payroll!N53/Emp!N53</f>
        <v>78068.670196671708</v>
      </c>
      <c r="O53" s="11">
        <f>+Payroll!O53/Emp!O53</f>
        <v>82471.409108304637</v>
      </c>
      <c r="P53" s="11">
        <f>+Payroll!P53/Emp!P53</f>
        <v>77959.567710049421</v>
      </c>
      <c r="Q53" s="2">
        <v>928</v>
      </c>
      <c r="R53" s="2">
        <v>946</v>
      </c>
      <c r="S53" s="2">
        <v>1188</v>
      </c>
      <c r="T53" s="2">
        <v>1096</v>
      </c>
      <c r="U53" s="2">
        <v>1050</v>
      </c>
      <c r="V53" s="2">
        <v>1398</v>
      </c>
      <c r="W53" s="2">
        <v>979</v>
      </c>
      <c r="X53" s="2">
        <v>1087</v>
      </c>
      <c r="Y53" s="2">
        <v>1009</v>
      </c>
      <c r="Z53" s="2">
        <v>1354</v>
      </c>
      <c r="AA53" s="2">
        <v>1477</v>
      </c>
      <c r="AB53" s="2">
        <v>999</v>
      </c>
      <c r="AC53" s="2">
        <v>990</v>
      </c>
      <c r="AD53" s="2">
        <v>1472</v>
      </c>
      <c r="AE53" s="2">
        <v>887</v>
      </c>
      <c r="AF53" s="2">
        <v>1047</v>
      </c>
      <c r="AG53" s="2"/>
      <c r="AH53" s="2"/>
      <c r="AI53" s="2"/>
      <c r="AJ53" s="2">
        <v>1410</v>
      </c>
      <c r="AK53" s="2"/>
      <c r="AL53" s="2">
        <v>1938</v>
      </c>
      <c r="AM53" s="2">
        <v>1054</v>
      </c>
      <c r="AN53" s="2">
        <v>1292</v>
      </c>
      <c r="AO53" s="2">
        <v>1073</v>
      </c>
      <c r="AP53" s="2">
        <v>1297</v>
      </c>
      <c r="AQ53" s="2">
        <v>1658</v>
      </c>
      <c r="AR53" s="2">
        <v>1374</v>
      </c>
      <c r="AS53" s="2">
        <v>1919</v>
      </c>
      <c r="AT53" s="2">
        <v>2361</v>
      </c>
      <c r="AU53" s="2">
        <v>1855</v>
      </c>
      <c r="AV53" s="2">
        <v>1514</v>
      </c>
      <c r="AW53" s="2">
        <v>1641</v>
      </c>
      <c r="AX53" s="2">
        <v>1669</v>
      </c>
      <c r="AY53" s="2">
        <v>1649</v>
      </c>
      <c r="AZ53" s="2">
        <v>1463</v>
      </c>
      <c r="BA53" s="2">
        <v>1488</v>
      </c>
      <c r="BB53" s="2">
        <v>1343</v>
      </c>
      <c r="BC53" s="2">
        <v>1692</v>
      </c>
      <c r="BD53" s="2">
        <v>1480</v>
      </c>
      <c r="BE53" s="22">
        <v>1494</v>
      </c>
      <c r="BF53" s="22">
        <v>1877</v>
      </c>
      <c r="BG53" s="22">
        <v>1544</v>
      </c>
      <c r="BH53" s="22">
        <v>1433</v>
      </c>
      <c r="BI53" s="22">
        <v>1324</v>
      </c>
      <c r="BJ53" s="22">
        <v>1398</v>
      </c>
      <c r="BK53" s="22">
        <v>1753</v>
      </c>
      <c r="BL53" s="22">
        <v>1522</v>
      </c>
    </row>
    <row r="54" spans="1:64" x14ac:dyDescent="0.2">
      <c r="A54">
        <v>31</v>
      </c>
      <c r="B54">
        <v>3</v>
      </c>
      <c r="C54" s="1">
        <v>336</v>
      </c>
      <c r="D54" t="s">
        <v>94</v>
      </c>
      <c r="E54" s="11">
        <f>+Payroll!E54/Emp!E54</f>
        <v>43170.818614877244</v>
      </c>
      <c r="F54" s="11">
        <f>+Payroll!F54/Emp!F54</f>
        <v>43125.174289245981</v>
      </c>
      <c r="G54" s="11">
        <f>+Payroll!G54/Emp!G54</f>
        <v>45184.124890574843</v>
      </c>
      <c r="H54" s="11">
        <f>+Payroll!H54/Emp!H54</f>
        <v>45996.358160795913</v>
      </c>
      <c r="I54" s="11">
        <f>+Payroll!I54/Emp!I54</f>
        <v>50662.662134602309</v>
      </c>
      <c r="J54" s="11">
        <f>+Payroll!J54/Emp!J54</f>
        <v>50446.641415709404</v>
      </c>
      <c r="K54" s="11">
        <f>+Payroll!K54/Emp!K54</f>
        <v>52305.896422851038</v>
      </c>
      <c r="L54" s="11">
        <f>+Payroll!L54/Emp!L54</f>
        <v>51598.718186024991</v>
      </c>
      <c r="M54" s="11">
        <f>+Payroll!M54/Emp!M54</f>
        <v>52358.207419898819</v>
      </c>
      <c r="N54" s="11">
        <f>+Payroll!N54/Emp!N54</f>
        <v>53495.044363044362</v>
      </c>
      <c r="O54" s="11">
        <f>+Payroll!O54/Emp!O54</f>
        <v>53693.389775051124</v>
      </c>
      <c r="P54" s="11">
        <f>+Payroll!P54/Emp!P54</f>
        <v>54759.812961443808</v>
      </c>
      <c r="Q54" s="2">
        <v>868</v>
      </c>
      <c r="R54" s="2">
        <v>791</v>
      </c>
      <c r="S54" s="2">
        <v>802</v>
      </c>
      <c r="T54" s="2">
        <v>860</v>
      </c>
      <c r="U54" s="2">
        <v>916</v>
      </c>
      <c r="V54" s="2">
        <v>779</v>
      </c>
      <c r="W54" s="2">
        <v>790</v>
      </c>
      <c r="X54" s="2">
        <v>834</v>
      </c>
      <c r="Y54" s="2">
        <v>921</v>
      </c>
      <c r="Z54" s="2">
        <v>836</v>
      </c>
      <c r="AA54" s="2">
        <v>858</v>
      </c>
      <c r="AB54" s="2">
        <v>860</v>
      </c>
      <c r="AC54" s="2">
        <v>983</v>
      </c>
      <c r="AD54" s="2">
        <v>844</v>
      </c>
      <c r="AE54" s="2">
        <v>861</v>
      </c>
      <c r="AF54" s="2">
        <v>846</v>
      </c>
      <c r="AG54" s="2">
        <v>952</v>
      </c>
      <c r="AH54" s="2">
        <v>943</v>
      </c>
      <c r="AI54" s="2">
        <v>952</v>
      </c>
      <c r="AJ54" s="2">
        <v>1051</v>
      </c>
      <c r="AK54" s="2">
        <v>939</v>
      </c>
      <c r="AL54" s="2">
        <v>985</v>
      </c>
      <c r="AM54" s="2">
        <v>926</v>
      </c>
      <c r="AN54" s="2">
        <v>1029</v>
      </c>
      <c r="AO54" s="2">
        <v>1014</v>
      </c>
      <c r="AP54" s="2">
        <v>938</v>
      </c>
      <c r="AQ54" s="2">
        <v>961</v>
      </c>
      <c r="AR54" s="2">
        <v>1108</v>
      </c>
      <c r="AS54" s="2">
        <v>1087</v>
      </c>
      <c r="AT54" s="2">
        <v>943</v>
      </c>
      <c r="AU54" s="2">
        <v>971</v>
      </c>
      <c r="AV54" s="2">
        <v>972</v>
      </c>
      <c r="AW54" s="2">
        <v>1049</v>
      </c>
      <c r="AX54" s="2">
        <v>985</v>
      </c>
      <c r="AY54" s="2">
        <v>961</v>
      </c>
      <c r="AZ54" s="2">
        <v>1032</v>
      </c>
      <c r="BA54" s="2">
        <v>1047</v>
      </c>
      <c r="BB54" s="2">
        <v>1002</v>
      </c>
      <c r="BC54" s="2">
        <v>1006</v>
      </c>
      <c r="BD54" s="2">
        <v>1061</v>
      </c>
      <c r="BE54" s="22">
        <v>1027</v>
      </c>
      <c r="BF54" s="22">
        <v>1028</v>
      </c>
      <c r="BG54" s="22">
        <v>1046</v>
      </c>
      <c r="BH54" s="22">
        <v>1029</v>
      </c>
      <c r="BI54" s="22">
        <v>1106</v>
      </c>
      <c r="BJ54" s="22">
        <v>988</v>
      </c>
      <c r="BK54" s="22">
        <v>1070</v>
      </c>
      <c r="BL54" s="22">
        <v>1047</v>
      </c>
    </row>
    <row r="55" spans="1:64" x14ac:dyDescent="0.2">
      <c r="A55">
        <v>31</v>
      </c>
      <c r="B55">
        <v>4</v>
      </c>
      <c r="C55" s="1">
        <v>3364</v>
      </c>
      <c r="D55" t="s">
        <v>136</v>
      </c>
      <c r="E55" s="11">
        <f>+Payroll!E55/Emp!E55</f>
        <v>48035.972132904608</v>
      </c>
      <c r="F55" s="11">
        <f>+Payroll!F55/Emp!F55</f>
        <v>47413.320495185697</v>
      </c>
      <c r="G55" s="11">
        <f>+Payroll!G55/Emp!G55</f>
        <v>49762.889378580876</v>
      </c>
      <c r="H55" s="11">
        <f>+Payroll!H55/Emp!H55</f>
        <v>46680.110759493669</v>
      </c>
      <c r="I55" s="11">
        <f>+Payroll!I55/Emp!I55</f>
        <v>51868.667645619185</v>
      </c>
      <c r="J55" s="11">
        <f>+Payroll!J55/Emp!J55</f>
        <v>50609.768988764044</v>
      </c>
      <c r="K55" s="11">
        <f>+Payroll!K55/Emp!K55</f>
        <v>52816.05188284519</v>
      </c>
      <c r="L55" s="11">
        <f>+Payroll!L55/Emp!L55</f>
        <v>53129.804489500362</v>
      </c>
      <c r="M55" s="11">
        <f>+Payroll!M55/Emp!M55</f>
        <v>52139.751058976864</v>
      </c>
      <c r="N55" s="11">
        <f>+Payroll!N55/Emp!N55</f>
        <v>53692.885505481121</v>
      </c>
      <c r="O55" s="11">
        <f>+Payroll!O55/Emp!O55</f>
        <v>52600.145976667663</v>
      </c>
      <c r="P55" s="11">
        <f>+Payroll!P55/Emp!P55</f>
        <v>49634.131461391196</v>
      </c>
      <c r="Q55" s="2">
        <v>1008</v>
      </c>
      <c r="R55" s="2">
        <v>876</v>
      </c>
      <c r="S55" s="2">
        <v>885</v>
      </c>
      <c r="T55" s="2">
        <v>931</v>
      </c>
      <c r="U55" s="2">
        <v>1070</v>
      </c>
      <c r="V55" s="2">
        <v>850</v>
      </c>
      <c r="W55" s="2">
        <v>862</v>
      </c>
      <c r="X55" s="2">
        <v>872</v>
      </c>
      <c r="Y55" s="2">
        <v>1046</v>
      </c>
      <c r="Z55" s="2">
        <v>924</v>
      </c>
      <c r="AA55" s="2">
        <v>956</v>
      </c>
      <c r="AB55" s="2">
        <v>901</v>
      </c>
      <c r="AC55" s="2">
        <v>1056</v>
      </c>
      <c r="AD55" s="2">
        <v>840</v>
      </c>
      <c r="AE55" s="2">
        <v>862</v>
      </c>
      <c r="AF55" s="2">
        <v>825</v>
      </c>
      <c r="AG55" s="2">
        <v>1008</v>
      </c>
      <c r="AH55" s="2">
        <v>983</v>
      </c>
      <c r="AI55" s="2">
        <v>985</v>
      </c>
      <c r="AJ55" s="2">
        <v>1015</v>
      </c>
      <c r="AK55" s="2">
        <v>964</v>
      </c>
      <c r="AL55" s="2">
        <v>1012</v>
      </c>
      <c r="AM55" s="2">
        <v>898</v>
      </c>
      <c r="AN55" s="2">
        <v>1021</v>
      </c>
      <c r="AO55" s="2">
        <v>1059</v>
      </c>
      <c r="AP55" s="2">
        <v>957</v>
      </c>
      <c r="AQ55" s="2">
        <v>996</v>
      </c>
      <c r="AR55" s="2">
        <v>1052</v>
      </c>
      <c r="AS55" s="2">
        <v>1191</v>
      </c>
      <c r="AT55" s="2">
        <v>971</v>
      </c>
      <c r="AU55" s="2">
        <v>994</v>
      </c>
      <c r="AV55" s="2">
        <v>945</v>
      </c>
      <c r="AW55" s="2">
        <v>1065</v>
      </c>
      <c r="AX55" s="2">
        <v>995</v>
      </c>
      <c r="AY55" s="2">
        <v>941</v>
      </c>
      <c r="AZ55" s="2">
        <v>1013</v>
      </c>
      <c r="BA55" s="2">
        <v>1080</v>
      </c>
      <c r="BB55" s="2">
        <v>1018</v>
      </c>
      <c r="BC55" s="2">
        <v>1000</v>
      </c>
      <c r="BD55" s="2">
        <v>1033</v>
      </c>
      <c r="BE55" s="22">
        <v>1041</v>
      </c>
      <c r="BF55" s="22">
        <v>1023</v>
      </c>
      <c r="BG55" s="22">
        <v>1019</v>
      </c>
      <c r="BH55" s="22">
        <v>963</v>
      </c>
      <c r="BJ55" s="22">
        <v>937</v>
      </c>
      <c r="BL55" s="22">
        <v>973</v>
      </c>
    </row>
    <row r="56" spans="1:64" x14ac:dyDescent="0.2">
      <c r="A56">
        <v>31</v>
      </c>
      <c r="B56">
        <v>3</v>
      </c>
      <c r="C56" s="1">
        <v>337</v>
      </c>
      <c r="D56" t="s">
        <v>96</v>
      </c>
      <c r="E56" s="11">
        <f>+Payroll!E56/Emp!E56</f>
        <v>29807.776687531721</v>
      </c>
      <c r="F56" s="11">
        <f>+Payroll!F56/Emp!F56</f>
        <v>30975.487388375372</v>
      </c>
      <c r="G56" s="11">
        <f>+Payroll!G56/Emp!G56</f>
        <v>35366.363992172213</v>
      </c>
      <c r="H56" s="11">
        <f>+Payroll!H56/Emp!H56</f>
        <v>37817.033793431699</v>
      </c>
      <c r="I56" s="11">
        <f>+Payroll!I56/Emp!I56</f>
        <v>37465.660590114639</v>
      </c>
      <c r="J56" s="11">
        <f>+Payroll!J56/Emp!J56</f>
        <v>41123.451126265754</v>
      </c>
      <c r="K56" s="11">
        <f>+Payroll!K56/Emp!K56</f>
        <v>37741.265386123087</v>
      </c>
      <c r="L56" s="11">
        <f>+Payroll!L56/Emp!L56</f>
        <v>39913.952494936479</v>
      </c>
      <c r="M56" s="11">
        <f>+Payroll!M56/Emp!M56</f>
        <v>42843.608174294881</v>
      </c>
      <c r="N56" s="11">
        <f>+Payroll!N56/Emp!N56</f>
        <v>41457.361959074136</v>
      </c>
      <c r="O56" s="11">
        <f>+Payroll!O56/Emp!O56</f>
        <v>40790.00954938824</v>
      </c>
      <c r="P56" s="11">
        <f>+Payroll!P56/Emp!P56</f>
        <v>41302.485788113692</v>
      </c>
      <c r="Q56" s="2">
        <v>531</v>
      </c>
      <c r="R56" s="2">
        <v>580</v>
      </c>
      <c r="S56" s="2">
        <v>604</v>
      </c>
      <c r="T56" s="2">
        <v>576</v>
      </c>
      <c r="U56" s="2">
        <v>555</v>
      </c>
      <c r="V56" s="2">
        <v>582</v>
      </c>
      <c r="W56" s="2">
        <v>596</v>
      </c>
      <c r="X56" s="2">
        <v>646</v>
      </c>
      <c r="Y56" s="2">
        <v>645</v>
      </c>
      <c r="Z56" s="2">
        <v>667</v>
      </c>
      <c r="AA56" s="2">
        <v>683</v>
      </c>
      <c r="AB56" s="2">
        <v>728</v>
      </c>
      <c r="AC56" s="2">
        <v>722</v>
      </c>
      <c r="AD56" s="2">
        <v>724</v>
      </c>
      <c r="AE56" s="2">
        <v>726</v>
      </c>
      <c r="AF56" s="2">
        <v>738</v>
      </c>
      <c r="AG56" s="2">
        <v>707</v>
      </c>
      <c r="AH56" s="2">
        <v>696</v>
      </c>
      <c r="AI56" s="2">
        <v>720</v>
      </c>
      <c r="AJ56" s="2">
        <v>766</v>
      </c>
      <c r="AK56" s="2">
        <v>734</v>
      </c>
      <c r="AL56" s="2">
        <v>722</v>
      </c>
      <c r="AM56" s="2">
        <v>941</v>
      </c>
      <c r="AN56" s="2">
        <v>764</v>
      </c>
      <c r="AO56" s="2">
        <v>669</v>
      </c>
      <c r="AP56" s="2">
        <v>726</v>
      </c>
      <c r="AQ56" s="2">
        <v>764</v>
      </c>
      <c r="AR56" s="2">
        <v>743</v>
      </c>
      <c r="AS56" s="2">
        <v>750</v>
      </c>
      <c r="AT56" s="2">
        <v>750</v>
      </c>
      <c r="AU56" s="2">
        <v>773</v>
      </c>
      <c r="AV56" s="2">
        <v>795</v>
      </c>
      <c r="AW56" s="2">
        <v>756</v>
      </c>
      <c r="AX56" s="2">
        <v>762</v>
      </c>
      <c r="AY56" s="2">
        <v>777</v>
      </c>
      <c r="AZ56" s="2">
        <v>991</v>
      </c>
      <c r="BA56" s="2">
        <v>734</v>
      </c>
      <c r="BB56" s="2">
        <v>795</v>
      </c>
      <c r="BC56" s="2">
        <v>795</v>
      </c>
      <c r="BD56" s="2">
        <v>870</v>
      </c>
      <c r="BE56" s="22">
        <v>756</v>
      </c>
      <c r="BF56" s="22">
        <v>772</v>
      </c>
      <c r="BG56" s="22">
        <v>776</v>
      </c>
      <c r="BH56" s="22">
        <v>834</v>
      </c>
      <c r="BI56" s="22">
        <v>761</v>
      </c>
      <c r="BJ56" s="22">
        <v>795</v>
      </c>
      <c r="BK56" s="22">
        <v>827</v>
      </c>
      <c r="BL56" s="22">
        <v>794</v>
      </c>
    </row>
    <row r="57" spans="1:64" x14ac:dyDescent="0.2">
      <c r="A57">
        <v>31</v>
      </c>
      <c r="B57">
        <v>3</v>
      </c>
      <c r="C57" s="1">
        <v>339</v>
      </c>
      <c r="D57" t="s">
        <v>95</v>
      </c>
      <c r="E57" s="11">
        <f>+Payroll!E57/Emp!E57</f>
        <v>48745.705737650424</v>
      </c>
      <c r="F57" s="11">
        <f>+Payroll!F57/Emp!F57</f>
        <v>50899.170169491525</v>
      </c>
      <c r="G57" s="11">
        <f>+Payroll!G57/Emp!G57</f>
        <v>48976.24881477849</v>
      </c>
      <c r="H57" s="11">
        <f>+Payroll!H57/Emp!H57</f>
        <v>47433.330491132336</v>
      </c>
      <c r="I57" s="11">
        <f>+Payroll!I57/Emp!I57</f>
        <v>47180.36534662779</v>
      </c>
      <c r="J57" s="11">
        <f>+Payroll!J57/Emp!J57</f>
        <v>49135.464065299624</v>
      </c>
      <c r="K57" s="11">
        <f>+Payroll!K57/Emp!K57</f>
        <v>50545.56024891571</v>
      </c>
      <c r="L57" s="11">
        <f>+Payroll!L57/Emp!L57</f>
        <v>55971.019963031424</v>
      </c>
      <c r="M57" s="11">
        <f>+Payroll!M57/Emp!M57</f>
        <v>54351.992910315494</v>
      </c>
      <c r="N57" s="11">
        <f>+Payroll!N57/Emp!N57</f>
        <v>56269.300497773118</v>
      </c>
      <c r="O57" s="11">
        <f>+Payroll!O57/Emp!O57</f>
        <v>58507.856095005242</v>
      </c>
      <c r="P57" s="11">
        <f>+Payroll!P57/Emp!P57</f>
        <v>63419.195761770483</v>
      </c>
      <c r="Q57" s="2">
        <v>829</v>
      </c>
      <c r="R57" s="2">
        <v>893</v>
      </c>
      <c r="S57" s="2">
        <v>946</v>
      </c>
      <c r="T57" s="2">
        <v>1098</v>
      </c>
      <c r="U57" s="2">
        <v>1129</v>
      </c>
      <c r="V57" s="2">
        <v>967</v>
      </c>
      <c r="W57" s="2">
        <v>786</v>
      </c>
      <c r="X57" s="2">
        <v>1027</v>
      </c>
      <c r="Y57" s="2">
        <v>841</v>
      </c>
      <c r="Z57" s="2">
        <v>864</v>
      </c>
      <c r="AA57" s="2">
        <v>888</v>
      </c>
      <c r="AB57" s="2">
        <v>1173</v>
      </c>
      <c r="AC57" s="2">
        <v>913</v>
      </c>
      <c r="AD57" s="2">
        <v>919</v>
      </c>
      <c r="AE57" s="2">
        <v>865</v>
      </c>
      <c r="AF57" s="2">
        <v>954</v>
      </c>
      <c r="AG57" s="2">
        <v>920</v>
      </c>
      <c r="AH57" s="2">
        <v>893</v>
      </c>
      <c r="AI57" s="2">
        <v>863</v>
      </c>
      <c r="AJ57" s="2">
        <v>953</v>
      </c>
      <c r="AK57" s="2">
        <v>861</v>
      </c>
      <c r="AL57" s="2">
        <v>931</v>
      </c>
      <c r="AM57" s="2">
        <v>919</v>
      </c>
      <c r="AN57" s="2">
        <v>1066</v>
      </c>
      <c r="AO57" s="2">
        <v>924</v>
      </c>
      <c r="AP57" s="2">
        <v>960</v>
      </c>
      <c r="AQ57" s="2">
        <v>1061</v>
      </c>
      <c r="AR57" s="2">
        <v>942</v>
      </c>
      <c r="AS57" s="2">
        <v>1098</v>
      </c>
      <c r="AT57" s="2">
        <v>898</v>
      </c>
      <c r="AU57" s="2">
        <v>1283</v>
      </c>
      <c r="AV57" s="2">
        <v>1027</v>
      </c>
      <c r="AW57" s="2">
        <v>1049</v>
      </c>
      <c r="AX57" s="2">
        <v>993</v>
      </c>
      <c r="AY57" s="2">
        <v>1035</v>
      </c>
      <c r="AZ57" s="2">
        <v>1104</v>
      </c>
      <c r="BA57" s="2">
        <v>1093</v>
      </c>
      <c r="BB57" s="2">
        <v>1068</v>
      </c>
      <c r="BC57" s="2">
        <v>1046</v>
      </c>
      <c r="BD57" s="2">
        <v>1122</v>
      </c>
      <c r="BE57" s="22">
        <v>1094</v>
      </c>
      <c r="BF57" s="22">
        <v>1029</v>
      </c>
      <c r="BG57" s="22">
        <v>1154</v>
      </c>
      <c r="BH57" s="22">
        <v>1228</v>
      </c>
      <c r="BI57" s="22">
        <v>1318</v>
      </c>
      <c r="BJ57" s="22">
        <v>1073</v>
      </c>
      <c r="BK57" s="22">
        <v>1230</v>
      </c>
      <c r="BL57" s="22">
        <v>1260</v>
      </c>
    </row>
    <row r="58" spans="1:64" x14ac:dyDescent="0.2">
      <c r="A58">
        <v>31</v>
      </c>
      <c r="B58">
        <v>4</v>
      </c>
      <c r="C58" s="1">
        <v>3391</v>
      </c>
      <c r="D58" t="s">
        <v>135</v>
      </c>
      <c r="E58" s="11">
        <f>+Payroll!E58/Emp!E58</f>
        <v>69783.077256317687</v>
      </c>
      <c r="F58" s="11">
        <f>+Payroll!F58/Emp!F58</f>
        <v>77836.423192423186</v>
      </c>
      <c r="G58" s="11">
        <f>+Payroll!G58/Emp!G58</f>
        <v>82154.40662918023</v>
      </c>
      <c r="H58" s="11">
        <f>+Payroll!H58/Emp!H58</f>
        <v>70980.85630498534</v>
      </c>
      <c r="I58" s="11">
        <f>+Payroll!I58/Emp!I58</f>
        <v>65435.21657910099</v>
      </c>
      <c r="J58" s="11">
        <f>+Payroll!J58/Emp!J58</f>
        <v>63935.09187279152</v>
      </c>
      <c r="K58" s="11">
        <f>+Payroll!K58/Emp!K58</f>
        <v>67218.297736351538</v>
      </c>
      <c r="L58" s="11">
        <f>+Payroll!L58/Emp!L58</f>
        <v>67695.339083557948</v>
      </c>
      <c r="M58" s="11">
        <f>+Payroll!M58/Emp!M58</f>
        <v>71133.162535872689</v>
      </c>
      <c r="N58" s="11">
        <f>+Payroll!N58/Emp!N58</f>
        <v>72292.147698533125</v>
      </c>
      <c r="O58" s="11">
        <f>+Payroll!O58/Emp!O58</f>
        <v>72994.912478548664</v>
      </c>
      <c r="P58" s="11">
        <f>+Payroll!P58/Emp!P58</f>
        <v>79682.288205798992</v>
      </c>
      <c r="Q58" s="2">
        <v>1199</v>
      </c>
      <c r="R58" s="2">
        <v>1211</v>
      </c>
      <c r="S58" s="2">
        <v>1383</v>
      </c>
      <c r="T58" s="2">
        <v>1617</v>
      </c>
      <c r="U58" s="2">
        <v>1898</v>
      </c>
      <c r="V58" s="2">
        <v>1279</v>
      </c>
      <c r="W58" s="2">
        <v>1168</v>
      </c>
      <c r="X58" s="2">
        <v>1560</v>
      </c>
      <c r="Y58" s="2">
        <v>1345</v>
      </c>
      <c r="Z58" s="2">
        <v>1271</v>
      </c>
      <c r="AA58" s="2">
        <v>1462</v>
      </c>
      <c r="AB58" s="2">
        <v>2253</v>
      </c>
      <c r="AC58" s="2">
        <v>1613</v>
      </c>
      <c r="AD58" s="2">
        <v>1308</v>
      </c>
      <c r="AE58" s="2">
        <v>1328</v>
      </c>
      <c r="AF58" s="2">
        <v>1221</v>
      </c>
      <c r="AG58" s="2">
        <v>1424</v>
      </c>
      <c r="AH58" s="2">
        <v>1202</v>
      </c>
      <c r="AI58" s="2">
        <v>1154</v>
      </c>
      <c r="AJ58" s="2">
        <v>1247</v>
      </c>
      <c r="AK58" s="2">
        <v>1210</v>
      </c>
      <c r="AL58" s="2">
        <v>1172</v>
      </c>
      <c r="AM58" s="2">
        <v>1204</v>
      </c>
      <c r="AN58" s="2">
        <v>1330</v>
      </c>
      <c r="AO58" s="2">
        <v>1291</v>
      </c>
      <c r="AP58" s="2">
        <v>1188</v>
      </c>
      <c r="AQ58" s="2">
        <v>1449</v>
      </c>
      <c r="AR58" s="2">
        <v>1241</v>
      </c>
      <c r="AS58" s="2">
        <v>1346</v>
      </c>
      <c r="AT58" s="2">
        <v>1176</v>
      </c>
      <c r="AU58" s="2">
        <v>1224</v>
      </c>
      <c r="AV58" s="2">
        <v>1459</v>
      </c>
      <c r="AW58" s="2">
        <v>1429</v>
      </c>
      <c r="AX58" s="2">
        <v>1334</v>
      </c>
      <c r="AY58" s="2">
        <v>1347</v>
      </c>
      <c r="AZ58" s="2">
        <v>1366</v>
      </c>
      <c r="BA58" s="2">
        <v>1528</v>
      </c>
      <c r="BB58" s="2">
        <v>1324</v>
      </c>
      <c r="BC58" s="2">
        <v>1311</v>
      </c>
      <c r="BD58" s="2">
        <v>1402</v>
      </c>
      <c r="BE58" s="22">
        <v>1405</v>
      </c>
      <c r="BF58" s="22">
        <v>1308</v>
      </c>
      <c r="BG58" s="22">
        <v>1340</v>
      </c>
      <c r="BH58" s="22">
        <v>1567</v>
      </c>
      <c r="BI58" s="22">
        <v>1891</v>
      </c>
      <c r="BJ58" s="22">
        <v>1355</v>
      </c>
      <c r="BK58" s="22">
        <v>1438</v>
      </c>
      <c r="BL58" s="22">
        <v>1450</v>
      </c>
    </row>
    <row r="59" spans="1:64" x14ac:dyDescent="0.2">
      <c r="A59">
        <v>10</v>
      </c>
      <c r="B59">
        <v>1</v>
      </c>
      <c r="C59" s="1">
        <v>1021</v>
      </c>
      <c r="D59" s="3" t="s">
        <v>34</v>
      </c>
      <c r="E59" s="11">
        <f>+Payroll!E59/Emp!E59</f>
        <v>43366.471989150814</v>
      </c>
      <c r="F59" s="11">
        <f>+Payroll!F59/Emp!F59</f>
        <v>43312.554988343865</v>
      </c>
      <c r="G59" s="11">
        <f>+Payroll!G59/Emp!G59</f>
        <v>45418.886871400886</v>
      </c>
      <c r="H59" s="11">
        <f>+Payroll!H59/Emp!H59</f>
        <v>45790.24479780301</v>
      </c>
      <c r="I59" s="11">
        <f>+Payroll!I59/Emp!I59</f>
        <v>45589.69903005995</v>
      </c>
      <c r="J59" s="11">
        <f>+Payroll!J59/Emp!J59</f>
        <v>46394.745698537889</v>
      </c>
      <c r="K59" s="11">
        <f>+Payroll!K59/Emp!K59</f>
        <v>48908.020733215948</v>
      </c>
      <c r="L59" s="11">
        <f>+Payroll!L59/Emp!L59</f>
        <v>50487.166488427414</v>
      </c>
      <c r="M59" s="11">
        <f>+Payroll!M59/Emp!M59</f>
        <v>47944.722242346266</v>
      </c>
      <c r="N59" s="11">
        <f>+Payroll!N59/Emp!N59</f>
        <v>48336.982824489445</v>
      </c>
      <c r="O59" s="11">
        <f>+Payroll!O59/Emp!O59</f>
        <v>50147.313118975944</v>
      </c>
      <c r="P59" s="11">
        <f>+Payroll!P59/Emp!P59</f>
        <v>51499.796027166536</v>
      </c>
      <c r="Q59" s="2">
        <v>870</v>
      </c>
      <c r="R59" s="2">
        <v>805</v>
      </c>
      <c r="S59" s="2">
        <v>816</v>
      </c>
      <c r="T59" s="2">
        <v>846</v>
      </c>
      <c r="U59" s="2">
        <v>885</v>
      </c>
      <c r="V59" s="2">
        <v>807</v>
      </c>
      <c r="W59" s="2">
        <v>780</v>
      </c>
      <c r="X59" s="2">
        <v>861</v>
      </c>
      <c r="Y59" s="2">
        <v>867</v>
      </c>
      <c r="Z59" s="2">
        <v>827</v>
      </c>
      <c r="AA59" s="2">
        <v>805</v>
      </c>
      <c r="AB59" s="2">
        <v>991</v>
      </c>
      <c r="AC59" s="2">
        <v>961</v>
      </c>
      <c r="AD59" s="2">
        <v>846</v>
      </c>
      <c r="AE59" s="2">
        <v>812</v>
      </c>
      <c r="AF59" s="2">
        <v>904</v>
      </c>
      <c r="AG59" s="2">
        <v>896</v>
      </c>
      <c r="AH59" s="2">
        <v>849</v>
      </c>
      <c r="AI59" s="2">
        <v>815</v>
      </c>
      <c r="AJ59" s="2">
        <v>945</v>
      </c>
      <c r="AK59" s="2">
        <v>916</v>
      </c>
      <c r="AL59" s="2">
        <v>858</v>
      </c>
      <c r="AM59" s="2">
        <v>820</v>
      </c>
      <c r="AN59" s="2">
        <v>972</v>
      </c>
      <c r="AO59" s="2">
        <v>933</v>
      </c>
      <c r="AP59" s="2">
        <v>988</v>
      </c>
      <c r="AQ59" s="2">
        <v>917</v>
      </c>
      <c r="AR59" s="2">
        <v>925</v>
      </c>
      <c r="AS59" s="2">
        <v>1146</v>
      </c>
      <c r="AT59" s="2">
        <v>907</v>
      </c>
      <c r="AU59" s="2">
        <v>897</v>
      </c>
      <c r="AV59" s="2">
        <v>938</v>
      </c>
      <c r="AW59" s="2">
        <v>989</v>
      </c>
      <c r="AX59" s="2">
        <v>880</v>
      </c>
      <c r="AY59" s="2">
        <v>896</v>
      </c>
      <c r="AZ59" s="2">
        <v>924</v>
      </c>
      <c r="BA59" s="2">
        <v>990</v>
      </c>
      <c r="BB59" s="2">
        <v>889</v>
      </c>
      <c r="BC59" s="2">
        <v>908</v>
      </c>
      <c r="BD59" s="2">
        <v>932</v>
      </c>
      <c r="BE59" s="22">
        <v>998</v>
      </c>
      <c r="BF59" s="22">
        <v>917</v>
      </c>
      <c r="BG59" s="22">
        <v>941</v>
      </c>
      <c r="BH59" s="22">
        <v>1001</v>
      </c>
      <c r="BI59" s="22">
        <v>963</v>
      </c>
      <c r="BJ59" s="22">
        <v>969</v>
      </c>
      <c r="BK59" s="22">
        <v>998</v>
      </c>
      <c r="BL59" s="22">
        <v>1029</v>
      </c>
    </row>
    <row r="60" spans="1:64" x14ac:dyDescent="0.2">
      <c r="A60">
        <v>42</v>
      </c>
      <c r="B60">
        <v>2</v>
      </c>
      <c r="C60" s="1">
        <v>42</v>
      </c>
      <c r="D60" s="3" t="s">
        <v>35</v>
      </c>
      <c r="E60" s="11">
        <f>+Payroll!E60/Emp!E60</f>
        <v>76800.998941146507</v>
      </c>
      <c r="F60" s="11">
        <f>+Payroll!F60/Emp!F60</f>
        <v>73524.151145879674</v>
      </c>
      <c r="G60" s="11">
        <f>+Payroll!G60/Emp!G60</f>
        <v>79497.067303031436</v>
      </c>
      <c r="H60" s="11">
        <f>+Payroll!H60/Emp!H60</f>
        <v>81845.776785493406</v>
      </c>
      <c r="I60" s="11">
        <f>+Payroll!I60/Emp!I60</f>
        <v>83018.499015243491</v>
      </c>
      <c r="J60" s="11">
        <f>+Payroll!J60/Emp!J60</f>
        <v>80706.42210241573</v>
      </c>
      <c r="K60" s="11">
        <f>+Payroll!K60/Emp!K60</f>
        <v>86685.1500830609</v>
      </c>
      <c r="L60" s="11">
        <f>+Payroll!L60/Emp!L60</f>
        <v>87682.910594210029</v>
      </c>
      <c r="M60" s="11">
        <f>+Payroll!M60/Emp!M60</f>
        <v>80544.297902090198</v>
      </c>
      <c r="N60" s="11">
        <f>+Payroll!N60/Emp!N60</f>
        <v>81701.256735501855</v>
      </c>
      <c r="O60" s="11">
        <f>+Payroll!O60/Emp!O60</f>
        <v>83623.927570999193</v>
      </c>
      <c r="P60" s="11">
        <f>+Payroll!P60/Emp!P60</f>
        <v>87735.765642040191</v>
      </c>
      <c r="Q60" s="2">
        <v>1667</v>
      </c>
      <c r="R60" s="2">
        <v>1378</v>
      </c>
      <c r="S60" s="2">
        <v>1365</v>
      </c>
      <c r="T60" s="2">
        <v>1507</v>
      </c>
      <c r="U60" s="2">
        <v>1610</v>
      </c>
      <c r="V60" s="2">
        <v>1338</v>
      </c>
      <c r="W60" s="2">
        <v>1239</v>
      </c>
      <c r="X60" s="2">
        <v>1472</v>
      </c>
      <c r="Y60" s="2">
        <v>1513</v>
      </c>
      <c r="Z60" s="2">
        <v>1356</v>
      </c>
      <c r="AA60" s="2">
        <v>1305</v>
      </c>
      <c r="AB60" s="2">
        <v>1945</v>
      </c>
      <c r="AC60" s="2">
        <v>1853</v>
      </c>
      <c r="AD60" s="2">
        <v>1446</v>
      </c>
      <c r="AE60" s="2">
        <v>1346</v>
      </c>
      <c r="AF60" s="2">
        <v>1652</v>
      </c>
      <c r="AG60" s="2">
        <v>1690</v>
      </c>
      <c r="AH60" s="2">
        <v>1519</v>
      </c>
      <c r="AI60" s="2">
        <v>1389</v>
      </c>
      <c r="AJ60" s="2">
        <v>1783</v>
      </c>
      <c r="AK60" s="2">
        <v>1749</v>
      </c>
      <c r="AL60" s="2">
        <v>1443</v>
      </c>
      <c r="AM60" s="2">
        <v>1316</v>
      </c>
      <c r="AN60" s="2">
        <v>1710</v>
      </c>
      <c r="AO60" s="2">
        <v>1700</v>
      </c>
      <c r="AP60" s="2">
        <v>1861</v>
      </c>
      <c r="AQ60" s="2">
        <v>1525</v>
      </c>
      <c r="AR60" s="2">
        <v>1589</v>
      </c>
      <c r="AS60" s="2">
        <v>2163</v>
      </c>
      <c r="AT60" s="2">
        <v>1477</v>
      </c>
      <c r="AU60" s="2">
        <v>1479</v>
      </c>
      <c r="AV60" s="2">
        <v>1632</v>
      </c>
      <c r="AW60" s="2">
        <v>1753</v>
      </c>
      <c r="AX60" s="2">
        <v>1418</v>
      </c>
      <c r="AY60" s="2">
        <v>1482</v>
      </c>
      <c r="AZ60" s="2">
        <v>1545</v>
      </c>
      <c r="BA60" s="2">
        <v>1792</v>
      </c>
      <c r="BB60" s="2">
        <v>1450</v>
      </c>
      <c r="BC60" s="2">
        <v>1508</v>
      </c>
      <c r="BD60" s="2">
        <v>1537</v>
      </c>
      <c r="BE60" s="22">
        <v>1765</v>
      </c>
      <c r="BF60" s="22">
        <v>1484</v>
      </c>
      <c r="BG60" s="22">
        <v>1536</v>
      </c>
      <c r="BH60" s="22">
        <v>1649</v>
      </c>
      <c r="BI60" s="22">
        <v>1640</v>
      </c>
      <c r="BJ60" s="22">
        <v>1614</v>
      </c>
      <c r="BK60" s="22">
        <v>1650</v>
      </c>
      <c r="BL60" s="22">
        <v>1844</v>
      </c>
    </row>
    <row r="61" spans="1:64" x14ac:dyDescent="0.2">
      <c r="A61">
        <v>42</v>
      </c>
      <c r="B61">
        <v>3</v>
      </c>
      <c r="C61" s="1">
        <v>423</v>
      </c>
      <c r="D61" t="s">
        <v>97</v>
      </c>
      <c r="E61" s="11">
        <f>+Payroll!E61/Emp!E61</f>
        <v>83784.324002913083</v>
      </c>
      <c r="F61" s="11">
        <f>+Payroll!F61/Emp!F61</f>
        <v>79286.279667292358</v>
      </c>
      <c r="G61" s="11">
        <f>+Payroll!G61/Emp!G61</f>
        <v>86296.271445244114</v>
      </c>
      <c r="H61" s="11">
        <f>+Payroll!H61/Emp!H61</f>
        <v>88795.027891294638</v>
      </c>
      <c r="I61" s="11">
        <f>+Payroll!I61/Emp!I61</f>
        <v>91668.12834516658</v>
      </c>
      <c r="J61" s="11">
        <f>+Payroll!J61/Emp!J61</f>
        <v>87456.153976395595</v>
      </c>
      <c r="K61" s="11">
        <f>+Payroll!K61/Emp!K61</f>
        <v>92091.367357392315</v>
      </c>
      <c r="L61" s="11">
        <f>+Payroll!L61/Emp!L61</f>
        <v>93032.664283913444</v>
      </c>
      <c r="M61" s="11">
        <f>+Payroll!M61/Emp!M61</f>
        <v>83211.089079291312</v>
      </c>
      <c r="N61" s="11">
        <f>+Payroll!N61/Emp!N61</f>
        <v>82530.980233655398</v>
      </c>
      <c r="O61" s="11">
        <f>+Payroll!O61/Emp!O61</f>
        <v>84139.07964767763</v>
      </c>
      <c r="P61" s="11">
        <f>+Payroll!P61/Emp!P61</f>
        <v>87963.724160835729</v>
      </c>
      <c r="Q61" s="2">
        <v>1871</v>
      </c>
      <c r="R61" s="2">
        <v>1494</v>
      </c>
      <c r="S61" s="2">
        <v>1469</v>
      </c>
      <c r="T61" s="2">
        <v>1623</v>
      </c>
      <c r="U61" s="2">
        <v>1788</v>
      </c>
      <c r="V61" s="2">
        <v>1446</v>
      </c>
      <c r="W61" s="2">
        <v>1318</v>
      </c>
      <c r="X61" s="2">
        <v>1551</v>
      </c>
      <c r="Y61" s="2">
        <v>1649</v>
      </c>
      <c r="Z61" s="2">
        <v>1448</v>
      </c>
      <c r="AA61" s="2">
        <v>1382</v>
      </c>
      <c r="AB61" s="2">
        <v>2171</v>
      </c>
      <c r="AC61" s="2">
        <v>2082</v>
      </c>
      <c r="AD61" s="2">
        <v>1556</v>
      </c>
      <c r="AE61" s="2">
        <v>1419</v>
      </c>
      <c r="AF61" s="2">
        <v>1775</v>
      </c>
      <c r="AG61" s="2">
        <v>1885</v>
      </c>
      <c r="AH61" s="2">
        <v>1678</v>
      </c>
      <c r="AI61" s="2">
        <v>1499</v>
      </c>
      <c r="AJ61" s="2">
        <v>1981</v>
      </c>
      <c r="AK61" s="2">
        <v>1970</v>
      </c>
      <c r="AL61" s="2">
        <v>1553</v>
      </c>
      <c r="AM61" s="2">
        <v>1368</v>
      </c>
      <c r="AN61" s="2">
        <v>1855</v>
      </c>
      <c r="AO61" s="2">
        <v>1809</v>
      </c>
      <c r="AP61" s="2">
        <v>2036</v>
      </c>
      <c r="AQ61" s="2">
        <v>1594</v>
      </c>
      <c r="AR61" s="2">
        <v>1655</v>
      </c>
      <c r="AS61" s="2">
        <v>2406</v>
      </c>
      <c r="AT61" s="2">
        <v>1538</v>
      </c>
      <c r="AU61" s="2">
        <v>1535</v>
      </c>
      <c r="AV61" s="2">
        <v>1683</v>
      </c>
      <c r="AW61" s="2">
        <v>1856</v>
      </c>
      <c r="AX61" s="2">
        <v>1448</v>
      </c>
      <c r="AY61" s="2">
        <v>1526</v>
      </c>
      <c r="AZ61" s="2">
        <v>1573</v>
      </c>
      <c r="BA61" s="2">
        <v>1880</v>
      </c>
      <c r="BB61" s="2">
        <v>1438</v>
      </c>
      <c r="BC61" s="2">
        <v>1509</v>
      </c>
      <c r="BD61" s="2">
        <v>1522</v>
      </c>
      <c r="BE61" s="22">
        <v>1822</v>
      </c>
      <c r="BF61" s="22">
        <v>1477</v>
      </c>
      <c r="BG61" s="22">
        <v>1534</v>
      </c>
      <c r="BH61" s="22">
        <v>1642</v>
      </c>
      <c r="BI61" s="22">
        <v>1619</v>
      </c>
      <c r="BJ61" s="22">
        <v>1629</v>
      </c>
      <c r="BK61" s="22">
        <v>1639</v>
      </c>
      <c r="BL61" s="22">
        <v>1881</v>
      </c>
    </row>
    <row r="62" spans="1:64" x14ac:dyDescent="0.2">
      <c r="A62">
        <v>42</v>
      </c>
      <c r="B62">
        <v>5</v>
      </c>
      <c r="C62" s="1">
        <v>42343</v>
      </c>
      <c r="D62" t="s">
        <v>164</v>
      </c>
      <c r="E62" s="11">
        <f>+Payroll!E62/Emp!E62</f>
        <v>99748.44138219567</v>
      </c>
      <c r="F62" s="11">
        <f>+Payroll!F62/Emp!F62</f>
        <v>88758.555059387407</v>
      </c>
      <c r="G62" s="11">
        <f>+Payroll!G62/Emp!G62</f>
        <v>100247.06796309899</v>
      </c>
      <c r="H62" s="11">
        <f>+Payroll!H62/Emp!H62</f>
        <v>103680.52514205799</v>
      </c>
      <c r="I62" s="11">
        <f>+Payroll!I62/Emp!I62</f>
        <v>110221.76168224298</v>
      </c>
      <c r="J62" s="11">
        <f>+Payroll!J62/Emp!J62</f>
        <v>99019.762552459928</v>
      </c>
      <c r="K62" s="11">
        <f>+Payroll!K62/Emp!K62</f>
        <v>104781.17751729982</v>
      </c>
      <c r="L62" s="11">
        <f>+Payroll!L62/Emp!L62</f>
        <v>105512.99938984429</v>
      </c>
      <c r="M62" s="11">
        <f>+Payroll!M62/Emp!M62</f>
        <v>91622.8931214529</v>
      </c>
      <c r="N62" s="11">
        <f>+Payroll!N62/Emp!N62</f>
        <v>89446.41025641025</v>
      </c>
      <c r="O62" s="11">
        <f>+Payroll!O62/Emp!O62</f>
        <v>91800.104225117364</v>
      </c>
      <c r="P62" s="11">
        <f>+Payroll!P62/Emp!P62</f>
        <v>95582.315565031982</v>
      </c>
      <c r="Q62" s="2">
        <v>2364</v>
      </c>
      <c r="R62" s="2">
        <v>1765</v>
      </c>
      <c r="S62" s="2">
        <v>1684</v>
      </c>
      <c r="T62" s="2">
        <v>1892</v>
      </c>
      <c r="U62" s="2">
        <v>2119</v>
      </c>
      <c r="V62" s="2">
        <v>1623</v>
      </c>
      <c r="W62" s="2">
        <v>1402</v>
      </c>
      <c r="X62" s="2">
        <v>1690</v>
      </c>
      <c r="Y62" s="2">
        <v>1915</v>
      </c>
      <c r="Z62" s="2">
        <v>1634</v>
      </c>
      <c r="AA62" s="2">
        <v>1509</v>
      </c>
      <c r="AB62" s="2">
        <v>2684</v>
      </c>
      <c r="AC62" s="2">
        <v>2571</v>
      </c>
      <c r="AD62" s="2">
        <v>1793</v>
      </c>
      <c r="AE62" s="2">
        <v>1567</v>
      </c>
      <c r="AF62" s="2">
        <v>2044</v>
      </c>
      <c r="AG62" s="2">
        <v>2313</v>
      </c>
      <c r="AH62" s="2">
        <v>2028</v>
      </c>
      <c r="AI62" s="2">
        <v>1716</v>
      </c>
      <c r="AJ62" s="2">
        <v>2404</v>
      </c>
      <c r="AK62" s="2">
        <v>2392</v>
      </c>
      <c r="AL62" s="2">
        <v>1744</v>
      </c>
      <c r="AM62" s="2">
        <v>1432</v>
      </c>
      <c r="AN62" s="2">
        <v>2094</v>
      </c>
      <c r="AO62" s="2">
        <v>2084</v>
      </c>
      <c r="AP62" s="2">
        <v>2451</v>
      </c>
      <c r="AQ62" s="2">
        <v>1754</v>
      </c>
      <c r="AR62" s="2">
        <v>1794</v>
      </c>
      <c r="AS62" s="2">
        <v>2949</v>
      </c>
      <c r="AT62" s="2">
        <v>1642</v>
      </c>
      <c r="AU62" s="2">
        <v>1691</v>
      </c>
      <c r="AV62" s="2">
        <v>1831</v>
      </c>
      <c r="AW62" s="2">
        <v>2138</v>
      </c>
      <c r="AX62" s="2">
        <v>1556</v>
      </c>
      <c r="AY62" s="2">
        <v>1674</v>
      </c>
      <c r="AZ62" s="2">
        <v>1678</v>
      </c>
      <c r="BA62" s="2">
        <v>2237</v>
      </c>
      <c r="BB62" s="2">
        <v>1445</v>
      </c>
      <c r="BC62" s="2">
        <v>1634</v>
      </c>
      <c r="BD62" s="2">
        <v>1559</v>
      </c>
      <c r="BE62" s="22">
        <v>2129</v>
      </c>
      <c r="BF62" s="22">
        <v>1575</v>
      </c>
      <c r="BG62" s="22">
        <v>1650</v>
      </c>
      <c r="BH62" s="22">
        <v>1720</v>
      </c>
      <c r="BI62" s="22">
        <v>1752</v>
      </c>
      <c r="BJ62" s="22">
        <v>1777</v>
      </c>
      <c r="BK62" s="22">
        <v>1713</v>
      </c>
      <c r="BL62" s="22">
        <v>2113</v>
      </c>
    </row>
    <row r="63" spans="1:64" x14ac:dyDescent="0.2">
      <c r="A63">
        <v>42</v>
      </c>
      <c r="B63">
        <v>3</v>
      </c>
      <c r="C63" s="1">
        <v>424</v>
      </c>
      <c r="D63" t="s">
        <v>99</v>
      </c>
      <c r="E63" s="11">
        <f>+Payroll!E63/Emp!E63</f>
        <v>42818.599097662125</v>
      </c>
      <c r="F63" s="11">
        <f>+Payroll!F63/Emp!F63</f>
        <v>44495.092126857395</v>
      </c>
      <c r="G63" s="11">
        <f>+Payroll!G63/Emp!G63</f>
        <v>46606.846663531825</v>
      </c>
      <c r="H63" s="11">
        <f>+Payroll!H63/Emp!H63</f>
        <v>49568.449582856898</v>
      </c>
      <c r="I63" s="11">
        <f>+Payroll!I63/Emp!I63</f>
        <v>48419.545829750648</v>
      </c>
      <c r="J63" s="11">
        <f>+Payroll!J63/Emp!J63</f>
        <v>49668.501945037016</v>
      </c>
      <c r="K63" s="11">
        <f>+Payroll!K63/Emp!K63</f>
        <v>52793.612058439641</v>
      </c>
      <c r="L63" s="11">
        <f>+Payroll!L63/Emp!L63</f>
        <v>53156.902354111407</v>
      </c>
      <c r="M63" s="11">
        <f>+Payroll!M63/Emp!M63</f>
        <v>53288.96729467417</v>
      </c>
      <c r="N63" s="11">
        <f>+Payroll!N63/Emp!N63</f>
        <v>56471.19473870752</v>
      </c>
      <c r="O63" s="11">
        <f>+Payroll!O63/Emp!O63</f>
        <v>58984.446229822366</v>
      </c>
      <c r="P63" s="11">
        <f>+Payroll!P63/Emp!P63</f>
        <v>61304.686142970495</v>
      </c>
      <c r="Q63" s="2">
        <v>775</v>
      </c>
      <c r="R63" s="2">
        <v>802</v>
      </c>
      <c r="S63" s="2">
        <v>812</v>
      </c>
      <c r="T63" s="2">
        <v>905</v>
      </c>
      <c r="U63" s="2">
        <v>832</v>
      </c>
      <c r="V63" s="2">
        <v>830</v>
      </c>
      <c r="W63" s="2">
        <v>821</v>
      </c>
      <c r="X63" s="2">
        <v>939</v>
      </c>
      <c r="Y63" s="2">
        <v>894</v>
      </c>
      <c r="Z63" s="2">
        <v>874</v>
      </c>
      <c r="AA63" s="2">
        <v>850</v>
      </c>
      <c r="AB63" s="2">
        <v>967</v>
      </c>
      <c r="AC63" s="2">
        <v>950</v>
      </c>
      <c r="AD63" s="2">
        <v>916</v>
      </c>
      <c r="AE63" s="2">
        <v>918</v>
      </c>
      <c r="AF63" s="2">
        <v>1029</v>
      </c>
      <c r="AG63" s="2">
        <v>904</v>
      </c>
      <c r="AH63" s="2">
        <v>912</v>
      </c>
      <c r="AI63" s="2">
        <v>903</v>
      </c>
      <c r="AJ63" s="2">
        <v>1005</v>
      </c>
      <c r="AK63" s="2">
        <v>924</v>
      </c>
      <c r="AL63" s="2">
        <v>928</v>
      </c>
      <c r="AM63" s="2">
        <v>935</v>
      </c>
      <c r="AN63" s="2">
        <v>1033</v>
      </c>
      <c r="AO63" s="2">
        <v>1056</v>
      </c>
      <c r="AP63" s="2">
        <v>980</v>
      </c>
      <c r="AQ63" s="2">
        <v>1005</v>
      </c>
      <c r="AR63" s="2">
        <v>1021</v>
      </c>
      <c r="AS63" s="2">
        <v>1033</v>
      </c>
      <c r="AT63" s="2">
        <v>958</v>
      </c>
      <c r="AU63" s="2">
        <v>999</v>
      </c>
      <c r="AV63" s="2">
        <v>1099</v>
      </c>
      <c r="AW63" s="2">
        <v>1044</v>
      </c>
      <c r="AX63" s="2">
        <v>956</v>
      </c>
      <c r="AY63" s="2">
        <v>987</v>
      </c>
      <c r="AZ63" s="2">
        <v>1112</v>
      </c>
      <c r="BA63" s="2">
        <v>1103</v>
      </c>
      <c r="BB63" s="2">
        <v>1023</v>
      </c>
      <c r="BC63" s="2">
        <v>1055</v>
      </c>
      <c r="BD63" s="2">
        <v>1163</v>
      </c>
      <c r="BE63" s="22">
        <v>1156</v>
      </c>
      <c r="BF63" s="22">
        <v>1062</v>
      </c>
      <c r="BG63" s="22">
        <v>1106</v>
      </c>
      <c r="BH63" s="22">
        <v>1212</v>
      </c>
      <c r="BI63" s="22">
        <v>1157</v>
      </c>
      <c r="BJ63" s="22">
        <v>1127</v>
      </c>
      <c r="BK63" s="22">
        <v>1205</v>
      </c>
      <c r="BL63" s="22">
        <v>1224</v>
      </c>
    </row>
    <row r="64" spans="1:64" x14ac:dyDescent="0.2">
      <c r="A64">
        <v>42</v>
      </c>
      <c r="B64">
        <v>3</v>
      </c>
      <c r="C64" s="1">
        <v>425</v>
      </c>
      <c r="D64" t="s">
        <v>98</v>
      </c>
      <c r="E64" s="11">
        <f>+Payroll!E64/Emp!E64</f>
        <v>70237.291788995164</v>
      </c>
      <c r="F64" s="11">
        <f>+Payroll!F64/Emp!F64</f>
        <v>72285.332100840329</v>
      </c>
      <c r="G64" s="11">
        <f>+Payroll!G64/Emp!G64</f>
        <v>74585.31182795699</v>
      </c>
      <c r="H64" s="11">
        <f>+Payroll!H64/Emp!H64</f>
        <v>75631.021208483391</v>
      </c>
      <c r="I64" s="11">
        <f>+Payroll!I64/Emp!I64</f>
        <v>73414.588017702627</v>
      </c>
      <c r="J64" s="11">
        <f>+Payroll!J64/Emp!J64</f>
        <v>75943.489054026912</v>
      </c>
      <c r="K64" s="11">
        <f>+Payroll!K64/Emp!K64</f>
        <v>93226.570893493626</v>
      </c>
      <c r="L64" s="11">
        <f>+Payroll!L64/Emp!L64</f>
        <v>93938.808095531756</v>
      </c>
      <c r="M64" s="11">
        <f>+Payroll!M64/Emp!M64</f>
        <v>96052.139067731143</v>
      </c>
      <c r="N64" s="11">
        <f>+Payroll!N64/Emp!N64</f>
        <v>106219.62937791672</v>
      </c>
      <c r="O64" s="11">
        <f>+Payroll!O64/Emp!O64</f>
        <v>109933.98419834999</v>
      </c>
      <c r="P64" s="11">
        <f>+Payroll!P64/Emp!P64</f>
        <v>119294.67157743442</v>
      </c>
      <c r="Q64" s="2">
        <v>1303</v>
      </c>
      <c r="R64" s="2">
        <v>1311</v>
      </c>
      <c r="S64" s="2">
        <v>1303</v>
      </c>
      <c r="T64" s="2">
        <v>1479</v>
      </c>
      <c r="U64" s="2">
        <v>1348</v>
      </c>
      <c r="V64" s="2">
        <v>1262</v>
      </c>
      <c r="W64" s="2">
        <v>1259</v>
      </c>
      <c r="X64" s="2">
        <v>1672</v>
      </c>
      <c r="Y64" s="2">
        <v>1343</v>
      </c>
      <c r="Z64" s="2">
        <v>1343</v>
      </c>
      <c r="AA64" s="2">
        <v>1391</v>
      </c>
      <c r="AB64" s="2">
        <v>1644</v>
      </c>
      <c r="AC64" s="2">
        <v>1396</v>
      </c>
      <c r="AD64" s="2">
        <v>1378</v>
      </c>
      <c r="AE64" s="2">
        <v>1419</v>
      </c>
      <c r="AF64" s="2">
        <v>1619</v>
      </c>
      <c r="AG64" s="2">
        <v>1412</v>
      </c>
      <c r="AH64" s="2">
        <v>1310</v>
      </c>
      <c r="AI64" s="2">
        <v>1359</v>
      </c>
      <c r="AJ64" s="2">
        <v>1563</v>
      </c>
      <c r="AK64" s="2">
        <v>1364</v>
      </c>
      <c r="AL64" s="2">
        <v>1361</v>
      </c>
      <c r="AM64" s="2">
        <v>1504</v>
      </c>
      <c r="AN64" s="2">
        <v>1607</v>
      </c>
      <c r="AO64" s="2">
        <v>1786</v>
      </c>
      <c r="AP64" s="2">
        <v>1786</v>
      </c>
      <c r="AQ64" s="2">
        <v>1737</v>
      </c>
      <c r="AR64" s="2">
        <v>1858</v>
      </c>
      <c r="AS64" s="2">
        <v>1815</v>
      </c>
      <c r="AT64" s="2">
        <v>1728</v>
      </c>
      <c r="AU64" s="2">
        <v>1704</v>
      </c>
      <c r="AV64" s="2">
        <v>1972</v>
      </c>
      <c r="AW64" s="2">
        <v>1912</v>
      </c>
      <c r="AX64" s="2">
        <v>1799</v>
      </c>
      <c r="AY64" s="2">
        <v>1807</v>
      </c>
      <c r="AZ64" s="2">
        <v>1871</v>
      </c>
      <c r="BA64" s="2">
        <v>2111</v>
      </c>
      <c r="BB64" s="2">
        <v>2013</v>
      </c>
      <c r="BC64" s="2">
        <v>2028</v>
      </c>
      <c r="BD64" s="2">
        <v>2023</v>
      </c>
      <c r="BE64" s="22">
        <v>2157</v>
      </c>
      <c r="BF64" s="22">
        <v>2002</v>
      </c>
      <c r="BG64" s="22">
        <v>2077</v>
      </c>
      <c r="BH64" s="22">
        <v>2225</v>
      </c>
      <c r="BI64" s="22">
        <v>2359</v>
      </c>
      <c r="BJ64" s="22">
        <v>2138</v>
      </c>
      <c r="BK64" s="22">
        <v>2277</v>
      </c>
      <c r="BL64" s="22">
        <v>2402</v>
      </c>
    </row>
    <row r="65" spans="1:64" x14ac:dyDescent="0.2">
      <c r="A65">
        <v>42</v>
      </c>
      <c r="B65">
        <v>5</v>
      </c>
      <c r="C65" s="1">
        <v>42511</v>
      </c>
      <c r="D65" t="s">
        <v>165</v>
      </c>
      <c r="E65" s="11">
        <f>+Payroll!E65/Emp!E65</f>
        <v>87932.025641025641</v>
      </c>
      <c r="F65" s="11">
        <f>+Payroll!F65/Emp!F65</f>
        <v>98991.603654251579</v>
      </c>
      <c r="G65" s="11">
        <f>+Payroll!G65/Emp!G65</f>
        <v>96341.105169340459</v>
      </c>
      <c r="H65" s="11">
        <f>+Payroll!H65/Emp!H65</f>
        <v>93073.935174069629</v>
      </c>
      <c r="I65" s="11">
        <f>+Payroll!I65/Emp!I65</f>
        <v>93131.066754791798</v>
      </c>
      <c r="J65" s="11">
        <f>+Payroll!J65/Emp!J65</f>
        <v>101513.20906801008</v>
      </c>
      <c r="K65" s="11">
        <f>+Payroll!K65/Emp!K65</f>
        <v>99546.547069271764</v>
      </c>
      <c r="L65" s="11">
        <f>+Payroll!L65/Emp!L65</f>
        <v>98389.492268041242</v>
      </c>
      <c r="M65" s="11">
        <f>+Payroll!M65/Emp!M65</f>
        <v>99355.001924310462</v>
      </c>
      <c r="N65" s="11">
        <f>+Payroll!N65/Emp!N65</f>
        <v>110376.30962343096</v>
      </c>
      <c r="O65" s="11">
        <f>+Payroll!O65/Emp!O65</f>
        <v>116024.70758122744</v>
      </c>
      <c r="P65" s="11">
        <f>+Payroll!P65/Emp!P65</f>
        <v>120296.35719154737</v>
      </c>
      <c r="Q65" s="2">
        <v>1394</v>
      </c>
      <c r="R65" s="2">
        <v>1906</v>
      </c>
      <c r="S65" s="2">
        <v>1702</v>
      </c>
      <c r="T65" s="2">
        <v>1769</v>
      </c>
      <c r="U65" s="2">
        <v>2026</v>
      </c>
      <c r="V65" s="2">
        <v>1979</v>
      </c>
      <c r="W65" s="2">
        <v>1624</v>
      </c>
      <c r="X65" s="2">
        <v>1998</v>
      </c>
      <c r="Y65" s="2">
        <v>1730</v>
      </c>
      <c r="Z65" s="2">
        <v>1926</v>
      </c>
      <c r="AA65" s="2">
        <v>1757</v>
      </c>
      <c r="AB65" s="2">
        <v>1995</v>
      </c>
      <c r="AC65" s="2">
        <v>1806</v>
      </c>
      <c r="AD65" s="2">
        <v>1863</v>
      </c>
      <c r="AE65" s="2">
        <v>1728</v>
      </c>
      <c r="AF65" s="2">
        <v>1760</v>
      </c>
      <c r="AG65" s="2">
        <v>1682</v>
      </c>
      <c r="AH65" s="2">
        <v>1703</v>
      </c>
      <c r="AI65" s="2">
        <v>1809</v>
      </c>
      <c r="AJ65" s="2">
        <v>2014</v>
      </c>
      <c r="AK65" s="2">
        <v>1849</v>
      </c>
      <c r="AL65" s="2">
        <v>1731</v>
      </c>
      <c r="AM65" s="2">
        <v>1709</v>
      </c>
      <c r="AN65" s="2">
        <v>2490</v>
      </c>
      <c r="AO65" s="2">
        <v>1716</v>
      </c>
      <c r="AP65" s="2">
        <v>2016</v>
      </c>
      <c r="AQ65" s="2">
        <v>1806</v>
      </c>
      <c r="AR65" s="2">
        <v>2122</v>
      </c>
      <c r="AS65" s="2">
        <v>1659</v>
      </c>
      <c r="AT65" s="2">
        <v>2108</v>
      </c>
      <c r="AU65" s="2">
        <v>1688</v>
      </c>
      <c r="AV65" s="2">
        <v>2103</v>
      </c>
      <c r="AW65" s="2">
        <v>1820</v>
      </c>
      <c r="AX65" s="2">
        <v>1970</v>
      </c>
      <c r="AY65" s="2">
        <v>1786</v>
      </c>
      <c r="AZ65" s="2">
        <v>2061</v>
      </c>
      <c r="BA65" s="2">
        <v>1937</v>
      </c>
      <c r="BB65" s="2">
        <v>2231</v>
      </c>
      <c r="BC65" s="2">
        <v>2142</v>
      </c>
      <c r="BD65" s="2">
        <v>2176</v>
      </c>
      <c r="BE65" s="22">
        <v>2202</v>
      </c>
      <c r="BF65" s="22">
        <v>2418</v>
      </c>
      <c r="BG65" s="22">
        <v>1827</v>
      </c>
      <c r="BH65" s="22">
        <v>2484</v>
      </c>
      <c r="BI65" s="22">
        <v>1905</v>
      </c>
      <c r="BJ65" s="22">
        <v>2553</v>
      </c>
      <c r="BK65" s="22">
        <v>2095</v>
      </c>
      <c r="BL65" s="22">
        <v>2671</v>
      </c>
    </row>
    <row r="66" spans="1:64" x14ac:dyDescent="0.2">
      <c r="A66">
        <v>44</v>
      </c>
      <c r="B66">
        <v>2</v>
      </c>
      <c r="C66" s="1" t="s">
        <v>5</v>
      </c>
      <c r="D66" s="3" t="s">
        <v>36</v>
      </c>
      <c r="E66" s="11">
        <f>+Payroll!E66/Emp!E66</f>
        <v>26164.813261240943</v>
      </c>
      <c r="F66" s="11">
        <f>+Payroll!F66/Emp!F66</f>
        <v>27524.835469595149</v>
      </c>
      <c r="G66" s="11">
        <f>+Payroll!G66/Emp!G66</f>
        <v>27933.323178115876</v>
      </c>
      <c r="H66" s="11">
        <f>+Payroll!H66/Emp!H66</f>
        <v>27800.850754505373</v>
      </c>
      <c r="I66" s="11">
        <f>+Payroll!I66/Emp!I66</f>
        <v>27700.937175035422</v>
      </c>
      <c r="J66" s="11">
        <f>+Payroll!J66/Emp!J66</f>
        <v>28356.307851239668</v>
      </c>
      <c r="K66" s="11">
        <f>+Payroll!K66/Emp!K66</f>
        <v>29364.021856768286</v>
      </c>
      <c r="L66" s="11">
        <f>+Payroll!L66/Emp!L66</f>
        <v>30380.663000296892</v>
      </c>
      <c r="M66" s="11">
        <f>+Payroll!M66/Emp!M66</f>
        <v>30622.520451066215</v>
      </c>
      <c r="N66" s="11">
        <f>+Payroll!N66/Emp!N66</f>
        <v>32011.405155060624</v>
      </c>
      <c r="O66" s="11">
        <f>+Payroll!O66/Emp!O66</f>
        <v>33253.838881960088</v>
      </c>
      <c r="P66" s="11">
        <f>+Payroll!P66/Emp!P66</f>
        <v>34012.633475067269</v>
      </c>
      <c r="Q66" s="2">
        <v>482</v>
      </c>
      <c r="R66" s="2">
        <v>502</v>
      </c>
      <c r="S66" s="2">
        <v>514</v>
      </c>
      <c r="T66" s="2">
        <v>513</v>
      </c>
      <c r="U66" s="2">
        <v>521</v>
      </c>
      <c r="V66" s="2">
        <v>527</v>
      </c>
      <c r="W66" s="2">
        <v>523</v>
      </c>
      <c r="X66" s="2">
        <v>546</v>
      </c>
      <c r="Y66" s="2">
        <v>533</v>
      </c>
      <c r="Z66" s="2">
        <v>528</v>
      </c>
      <c r="AA66" s="2">
        <v>534</v>
      </c>
      <c r="AB66" s="2">
        <v>552</v>
      </c>
      <c r="AC66" s="2">
        <v>539</v>
      </c>
      <c r="AD66" s="2">
        <v>536</v>
      </c>
      <c r="AE66" s="2">
        <v>529</v>
      </c>
      <c r="AF66" s="2">
        <v>535</v>
      </c>
      <c r="AG66" s="2">
        <v>517</v>
      </c>
      <c r="AH66" s="2">
        <v>527</v>
      </c>
      <c r="AI66" s="2">
        <v>530</v>
      </c>
      <c r="AJ66" s="2">
        <v>556</v>
      </c>
      <c r="AK66" s="2">
        <v>524</v>
      </c>
      <c r="AL66" s="2">
        <v>543</v>
      </c>
      <c r="AM66" s="2">
        <v>549</v>
      </c>
      <c r="AN66" s="2">
        <v>564</v>
      </c>
      <c r="AO66" s="2">
        <v>550</v>
      </c>
      <c r="AP66" s="2">
        <v>555</v>
      </c>
      <c r="AQ66" s="2">
        <v>586</v>
      </c>
      <c r="AR66" s="2">
        <v>567</v>
      </c>
      <c r="AS66" s="2">
        <v>596</v>
      </c>
      <c r="AT66" s="2">
        <v>572</v>
      </c>
      <c r="AU66" s="2">
        <v>578</v>
      </c>
      <c r="AV66" s="2">
        <v>591</v>
      </c>
      <c r="AW66" s="2">
        <v>590</v>
      </c>
      <c r="AX66" s="2">
        <v>582</v>
      </c>
      <c r="AY66" s="2">
        <v>584</v>
      </c>
      <c r="AZ66" s="2">
        <v>600</v>
      </c>
      <c r="BA66" s="2">
        <v>610</v>
      </c>
      <c r="BB66" s="2">
        <v>608</v>
      </c>
      <c r="BC66" s="2">
        <v>605</v>
      </c>
      <c r="BD66" s="2">
        <v>637</v>
      </c>
      <c r="BE66" s="22">
        <v>623</v>
      </c>
      <c r="BF66" s="22">
        <v>626</v>
      </c>
      <c r="BG66" s="22">
        <v>635</v>
      </c>
      <c r="BH66" s="22">
        <v>672</v>
      </c>
      <c r="BI66" s="22">
        <v>638</v>
      </c>
      <c r="BJ66" s="22">
        <v>650</v>
      </c>
      <c r="BK66" s="22">
        <v>666</v>
      </c>
      <c r="BL66" s="22">
        <v>662</v>
      </c>
    </row>
    <row r="67" spans="1:64" x14ac:dyDescent="0.2">
      <c r="A67">
        <v>44</v>
      </c>
      <c r="B67">
        <v>3</v>
      </c>
      <c r="C67" s="1">
        <v>441</v>
      </c>
      <c r="D67" t="s">
        <v>111</v>
      </c>
      <c r="E67" s="11">
        <f>+Payroll!E67/Emp!E67</f>
        <v>43030.58923150663</v>
      </c>
      <c r="F67" s="11">
        <f>+Payroll!F67/Emp!F67</f>
        <v>43935.992955589587</v>
      </c>
      <c r="G67" s="11">
        <f>+Payroll!G67/Emp!G67</f>
        <v>46850.36971198213</v>
      </c>
      <c r="H67" s="11">
        <f>+Payroll!H67/Emp!H67</f>
        <v>44366.267752411419</v>
      </c>
      <c r="I67" s="11">
        <f>+Payroll!I67/Emp!I67</f>
        <v>43444.32933068811</v>
      </c>
      <c r="J67" s="11">
        <f>+Payroll!J67/Emp!J67</f>
        <v>45644.676222245391</v>
      </c>
      <c r="K67" s="11">
        <f>+Payroll!K67/Emp!K67</f>
        <v>47687.171651819044</v>
      </c>
      <c r="L67" s="11">
        <f>+Payroll!L67/Emp!L67</f>
        <v>49841.992229697717</v>
      </c>
      <c r="M67" s="11">
        <f>+Payroll!M67/Emp!M67</f>
        <v>50678.141155789934</v>
      </c>
      <c r="N67" s="11">
        <f>+Payroll!N67/Emp!N67</f>
        <v>51939.23029143786</v>
      </c>
      <c r="O67" s="11">
        <f>+Payroll!O67/Emp!O67</f>
        <v>53547.266923107425</v>
      </c>
      <c r="P67" s="11">
        <f>+Payroll!P67/Emp!P67</f>
        <v>54191.934354154029</v>
      </c>
      <c r="Q67" s="2">
        <v>771</v>
      </c>
      <c r="R67" s="2">
        <v>829</v>
      </c>
      <c r="S67" s="2">
        <v>853</v>
      </c>
      <c r="T67" s="2">
        <v>854</v>
      </c>
      <c r="U67" s="2">
        <v>805</v>
      </c>
      <c r="V67" s="2">
        <v>842</v>
      </c>
      <c r="W67" s="2">
        <v>842</v>
      </c>
      <c r="X67" s="2">
        <v>888</v>
      </c>
      <c r="Y67" s="2">
        <v>828</v>
      </c>
      <c r="Z67" s="2">
        <v>869</v>
      </c>
      <c r="AA67" s="2">
        <v>917</v>
      </c>
      <c r="AB67" s="2">
        <v>988</v>
      </c>
      <c r="AC67" s="2">
        <v>865</v>
      </c>
      <c r="AD67" s="2">
        <v>870</v>
      </c>
      <c r="AE67" s="2">
        <v>853</v>
      </c>
      <c r="AF67" s="2">
        <v>824</v>
      </c>
      <c r="AG67" s="2">
        <v>793</v>
      </c>
      <c r="AH67" s="2">
        <v>821</v>
      </c>
      <c r="AI67" s="2">
        <v>870</v>
      </c>
      <c r="AJ67" s="2">
        <v>858</v>
      </c>
      <c r="AK67" s="2">
        <v>829</v>
      </c>
      <c r="AL67" s="2">
        <v>864</v>
      </c>
      <c r="AM67" s="2">
        <v>886</v>
      </c>
      <c r="AN67" s="2">
        <v>930</v>
      </c>
      <c r="AO67" s="2">
        <v>881</v>
      </c>
      <c r="AP67" s="2">
        <v>901</v>
      </c>
      <c r="AQ67" s="2">
        <v>923</v>
      </c>
      <c r="AR67" s="2">
        <v>962</v>
      </c>
      <c r="AS67" s="2">
        <v>941</v>
      </c>
      <c r="AT67" s="2">
        <v>947</v>
      </c>
      <c r="AU67" s="2">
        <v>943</v>
      </c>
      <c r="AV67" s="2">
        <v>1002</v>
      </c>
      <c r="AW67" s="2">
        <v>957</v>
      </c>
      <c r="AX67" s="2">
        <v>963</v>
      </c>
      <c r="AY67" s="2">
        <v>967</v>
      </c>
      <c r="AZ67" s="2">
        <v>1010</v>
      </c>
      <c r="BA67" s="2">
        <v>970</v>
      </c>
      <c r="BB67" s="2">
        <v>994</v>
      </c>
      <c r="BC67" s="2">
        <v>999</v>
      </c>
      <c r="BD67" s="2">
        <v>1031</v>
      </c>
      <c r="BE67" s="22">
        <v>997</v>
      </c>
      <c r="BF67" s="22">
        <v>1016</v>
      </c>
      <c r="BG67" s="22">
        <v>1053</v>
      </c>
      <c r="BH67" s="22">
        <v>1051</v>
      </c>
      <c r="BI67" s="22">
        <v>1007</v>
      </c>
      <c r="BJ67" s="22">
        <v>1022</v>
      </c>
      <c r="BK67" s="22">
        <v>1076</v>
      </c>
      <c r="BL67" s="22">
        <v>1063</v>
      </c>
    </row>
    <row r="68" spans="1:64" x14ac:dyDescent="0.2">
      <c r="A68">
        <v>44</v>
      </c>
      <c r="B68">
        <v>3</v>
      </c>
      <c r="C68" s="1">
        <v>442</v>
      </c>
      <c r="D68" t="s">
        <v>110</v>
      </c>
      <c r="E68" s="11">
        <f>+Payroll!E68/Emp!E68</f>
        <v>29294.13173005472</v>
      </c>
      <c r="F68" s="11">
        <f>+Payroll!F68/Emp!F68</f>
        <v>31219.674174889416</v>
      </c>
      <c r="G68" s="11">
        <f>+Payroll!G68/Emp!G68</f>
        <v>31596.185281936923</v>
      </c>
      <c r="H68" s="11">
        <f>+Payroll!H68/Emp!H68</f>
        <v>31616.021642353262</v>
      </c>
      <c r="I68" s="11">
        <f>+Payroll!I68/Emp!I68</f>
        <v>31214.158466771758</v>
      </c>
      <c r="J68" s="11">
        <f>+Payroll!J68/Emp!J68</f>
        <v>30911.648325761398</v>
      </c>
      <c r="K68" s="11">
        <f>+Payroll!K68/Emp!K68</f>
        <v>31394.042911757821</v>
      </c>
      <c r="L68" s="11">
        <f>+Payroll!L68/Emp!L68</f>
        <v>32591.615701848175</v>
      </c>
      <c r="M68" s="11">
        <f>+Payroll!M68/Emp!M68</f>
        <v>33691.950089659294</v>
      </c>
      <c r="N68" s="11">
        <f>+Payroll!N68/Emp!N68</f>
        <v>35754.606741573036</v>
      </c>
      <c r="O68" s="11">
        <f>+Payroll!O68/Emp!O68</f>
        <v>37082.462705778744</v>
      </c>
      <c r="P68" s="11">
        <f>+Payroll!P68/Emp!P68</f>
        <v>38391.673573735199</v>
      </c>
      <c r="Q68" s="2">
        <v>532</v>
      </c>
      <c r="R68" s="2">
        <v>549</v>
      </c>
      <c r="S68" s="2">
        <v>602</v>
      </c>
      <c r="T68" s="2">
        <v>568</v>
      </c>
      <c r="U68" s="2">
        <v>591</v>
      </c>
      <c r="V68" s="2">
        <v>565</v>
      </c>
      <c r="W68" s="2">
        <v>605</v>
      </c>
      <c r="X68" s="2">
        <v>636</v>
      </c>
      <c r="Y68" s="2">
        <v>588</v>
      </c>
      <c r="Z68" s="2">
        <v>579</v>
      </c>
      <c r="AA68" s="2">
        <v>618</v>
      </c>
      <c r="AB68" s="2">
        <v>643</v>
      </c>
      <c r="AC68" s="2">
        <v>606</v>
      </c>
      <c r="AD68" s="2">
        <v>595</v>
      </c>
      <c r="AE68" s="2">
        <v>616</v>
      </c>
      <c r="AF68" s="2">
        <v>616</v>
      </c>
      <c r="AG68" s="2">
        <v>589</v>
      </c>
      <c r="AH68" s="2">
        <v>590</v>
      </c>
      <c r="AI68" s="2">
        <v>609</v>
      </c>
      <c r="AJ68" s="2">
        <v>613</v>
      </c>
      <c r="AK68" s="2">
        <v>570</v>
      </c>
      <c r="AL68" s="2">
        <v>592</v>
      </c>
      <c r="AM68" s="2">
        <v>604</v>
      </c>
      <c r="AN68" s="2">
        <v>611</v>
      </c>
      <c r="AO68" s="2">
        <v>568</v>
      </c>
      <c r="AP68" s="2">
        <v>589</v>
      </c>
      <c r="AQ68" s="2">
        <v>648</v>
      </c>
      <c r="AR68" s="2">
        <v>610</v>
      </c>
      <c r="AS68" s="2">
        <v>595</v>
      </c>
      <c r="AT68" s="2">
        <v>624</v>
      </c>
      <c r="AU68" s="2">
        <v>632</v>
      </c>
      <c r="AV68" s="2">
        <v>654</v>
      </c>
      <c r="AW68" s="2">
        <v>614</v>
      </c>
      <c r="AX68" s="2">
        <v>648</v>
      </c>
      <c r="AY68" s="2">
        <v>658</v>
      </c>
      <c r="AZ68" s="2">
        <v>671</v>
      </c>
      <c r="BA68" s="2">
        <v>653</v>
      </c>
      <c r="BB68" s="2">
        <v>672</v>
      </c>
      <c r="BC68" s="2">
        <v>691</v>
      </c>
      <c r="BD68" s="2">
        <v>730</v>
      </c>
      <c r="BE68" s="22">
        <v>688</v>
      </c>
      <c r="BF68" s="22">
        <v>689</v>
      </c>
      <c r="BG68" s="22">
        <v>725</v>
      </c>
      <c r="BH68" s="22">
        <v>747</v>
      </c>
      <c r="BI68" s="22">
        <v>665</v>
      </c>
      <c r="BJ68" s="22">
        <v>712</v>
      </c>
      <c r="BK68" s="22">
        <v>812</v>
      </c>
      <c r="BL68" s="22">
        <v>765</v>
      </c>
    </row>
    <row r="69" spans="1:64" x14ac:dyDescent="0.2">
      <c r="A69">
        <v>44</v>
      </c>
      <c r="B69">
        <v>3</v>
      </c>
      <c r="C69" s="1">
        <v>443</v>
      </c>
      <c r="D69" t="s">
        <v>109</v>
      </c>
      <c r="E69" s="11">
        <f>+Payroll!E69/Emp!E69</f>
        <v>41041.438790170134</v>
      </c>
      <c r="F69" s="11">
        <f>+Payroll!F69/Emp!F69</f>
        <v>40320.822212530889</v>
      </c>
      <c r="G69" s="11">
        <f>+Payroll!G69/Emp!G69</f>
        <v>42773.412039401679</v>
      </c>
      <c r="H69" s="11">
        <f>+Payroll!H69/Emp!H69</f>
        <v>42298.611716531275</v>
      </c>
      <c r="I69" s="11">
        <f>+Payroll!I69/Emp!I69</f>
        <v>44489.673683433044</v>
      </c>
      <c r="J69" s="11">
        <f>+Payroll!J69/Emp!J69</f>
        <v>46421.31585026157</v>
      </c>
      <c r="K69" s="11">
        <f>+Payroll!K69/Emp!K69</f>
        <v>51708.264915714375</v>
      </c>
      <c r="L69" s="11">
        <f>+Payroll!L69/Emp!L69</f>
        <v>57138.408547443396</v>
      </c>
      <c r="M69" s="11">
        <f>+Payroll!M69/Emp!M69</f>
        <v>52084.041234353033</v>
      </c>
      <c r="N69" s="11">
        <f>+Payroll!N69/Emp!N69</f>
        <v>55123.804524434447</v>
      </c>
      <c r="O69" s="11">
        <f>+Payroll!O69/Emp!O69</f>
        <v>57222.190481347119</v>
      </c>
      <c r="P69" s="11">
        <f>+Payroll!P69/Emp!P69</f>
        <v>61948.950359314542</v>
      </c>
      <c r="Q69" s="2">
        <v>775</v>
      </c>
      <c r="R69" s="2">
        <v>782</v>
      </c>
      <c r="S69" s="2">
        <v>856</v>
      </c>
      <c r="T69" s="2">
        <v>750</v>
      </c>
      <c r="U69" s="2">
        <v>779</v>
      </c>
      <c r="V69" s="2">
        <v>752</v>
      </c>
      <c r="W69" s="2">
        <v>780</v>
      </c>
      <c r="X69" s="2">
        <v>790</v>
      </c>
      <c r="Y69" s="2">
        <v>839</v>
      </c>
      <c r="Z69" s="2">
        <v>796</v>
      </c>
      <c r="AA69" s="2">
        <v>837</v>
      </c>
      <c r="AB69" s="2">
        <v>819</v>
      </c>
      <c r="AC69" s="2">
        <v>835</v>
      </c>
      <c r="AD69" s="2">
        <v>801</v>
      </c>
      <c r="AE69" s="2">
        <v>826</v>
      </c>
      <c r="AF69" s="2">
        <v>793</v>
      </c>
      <c r="AG69" s="2">
        <v>839</v>
      </c>
      <c r="AH69" s="2">
        <v>861</v>
      </c>
      <c r="AI69" s="2">
        <v>863</v>
      </c>
      <c r="AJ69" s="2">
        <v>859</v>
      </c>
      <c r="AK69" s="2">
        <v>864</v>
      </c>
      <c r="AL69" s="2">
        <v>843</v>
      </c>
      <c r="AM69" s="2">
        <v>901</v>
      </c>
      <c r="AN69" s="2">
        <v>957</v>
      </c>
      <c r="AO69" s="2">
        <v>954</v>
      </c>
      <c r="AP69" s="2">
        <v>906</v>
      </c>
      <c r="AQ69" s="2">
        <v>1069</v>
      </c>
      <c r="AR69" s="2">
        <v>1045</v>
      </c>
      <c r="AS69" s="2">
        <v>1114</v>
      </c>
      <c r="AT69" s="2">
        <v>1077</v>
      </c>
      <c r="AU69" s="2">
        <v>1124</v>
      </c>
      <c r="AV69" s="2">
        <v>1081</v>
      </c>
      <c r="AW69" s="2">
        <v>1013</v>
      </c>
      <c r="AX69" s="2">
        <v>986</v>
      </c>
      <c r="AY69" s="2">
        <v>1019</v>
      </c>
      <c r="AZ69" s="2">
        <v>990</v>
      </c>
      <c r="BA69" s="2">
        <v>1103</v>
      </c>
      <c r="BB69" s="2">
        <v>1029</v>
      </c>
      <c r="BC69" s="2">
        <v>1037</v>
      </c>
      <c r="BD69" s="2">
        <v>1071</v>
      </c>
      <c r="BE69" s="22">
        <v>1171</v>
      </c>
      <c r="BF69" s="22">
        <v>1040</v>
      </c>
      <c r="BG69" s="22">
        <v>1075</v>
      </c>
      <c r="BH69" s="22">
        <v>1114</v>
      </c>
      <c r="BI69" s="22">
        <v>1202</v>
      </c>
      <c r="BJ69" s="22">
        <v>1150</v>
      </c>
      <c r="BK69" s="22">
        <v>1180</v>
      </c>
      <c r="BL69" s="22">
        <v>1231</v>
      </c>
    </row>
    <row r="70" spans="1:64" x14ac:dyDescent="0.2">
      <c r="A70">
        <v>44</v>
      </c>
      <c r="B70">
        <v>3</v>
      </c>
      <c r="C70" s="1">
        <v>444</v>
      </c>
      <c r="D70" t="s">
        <v>108</v>
      </c>
      <c r="E70" s="11">
        <f>+Payroll!E70/Emp!E70</f>
        <v>32214.273372463267</v>
      </c>
      <c r="F70" s="11">
        <f>+Payroll!F70/Emp!F70</f>
        <v>34811.075516423974</v>
      </c>
      <c r="G70" s="11">
        <f>+Payroll!G70/Emp!G70</f>
        <v>34773.65073711289</v>
      </c>
      <c r="H70" s="11">
        <f>+Payroll!H70/Emp!H70</f>
        <v>35029.651310309477</v>
      </c>
      <c r="I70" s="11">
        <f>+Payroll!I70/Emp!I70</f>
        <v>35012.04769022706</v>
      </c>
      <c r="J70" s="11">
        <f>+Payroll!J70/Emp!J70</f>
        <v>35735.57677971731</v>
      </c>
      <c r="K70" s="11">
        <f>+Payroll!K70/Emp!K70</f>
        <v>35694.974088648007</v>
      </c>
      <c r="L70" s="11">
        <f>+Payroll!L70/Emp!L70</f>
        <v>33335.111227701993</v>
      </c>
      <c r="M70" s="11">
        <f>+Payroll!M70/Emp!M70</f>
        <v>32934.410155986225</v>
      </c>
      <c r="N70" s="11">
        <f>+Payroll!N70/Emp!N70</f>
        <v>34338.813625941693</v>
      </c>
      <c r="O70" s="11">
        <f>+Payroll!O70/Emp!O70</f>
        <v>35263.410030640218</v>
      </c>
      <c r="P70" s="11">
        <f>+Payroll!P70/Emp!P70</f>
        <v>35371.52702375182</v>
      </c>
      <c r="Q70" s="2">
        <v>559</v>
      </c>
      <c r="R70" s="2">
        <v>588</v>
      </c>
      <c r="S70" s="2">
        <v>652</v>
      </c>
      <c r="T70" s="2">
        <v>675</v>
      </c>
      <c r="U70" s="2">
        <v>655</v>
      </c>
      <c r="V70" s="2">
        <v>655</v>
      </c>
      <c r="W70" s="2">
        <v>649</v>
      </c>
      <c r="X70" s="2">
        <v>719</v>
      </c>
      <c r="Y70" s="2">
        <v>692</v>
      </c>
      <c r="Z70" s="2">
        <v>652</v>
      </c>
      <c r="AA70" s="2">
        <v>657</v>
      </c>
      <c r="AB70" s="2">
        <v>675</v>
      </c>
      <c r="AC70" s="2">
        <v>715</v>
      </c>
      <c r="AD70" s="2">
        <v>651</v>
      </c>
      <c r="AE70" s="2">
        <v>667</v>
      </c>
      <c r="AF70" s="2">
        <v>663</v>
      </c>
      <c r="AG70" s="2">
        <v>666</v>
      </c>
      <c r="AH70" s="2">
        <v>641</v>
      </c>
      <c r="AI70" s="2">
        <v>672</v>
      </c>
      <c r="AJ70" s="2">
        <v>719</v>
      </c>
      <c r="AK70" s="2">
        <v>664</v>
      </c>
      <c r="AL70" s="2">
        <v>677</v>
      </c>
      <c r="AM70" s="2">
        <v>680</v>
      </c>
      <c r="AN70" s="2">
        <v>730</v>
      </c>
      <c r="AO70" s="2">
        <v>678</v>
      </c>
      <c r="AP70" s="2">
        <v>656</v>
      </c>
      <c r="AQ70" s="2">
        <v>725</v>
      </c>
      <c r="AR70" s="2">
        <v>688</v>
      </c>
      <c r="AS70" s="2">
        <v>658</v>
      </c>
      <c r="AT70" s="2">
        <v>611</v>
      </c>
      <c r="AU70" s="2">
        <v>637</v>
      </c>
      <c r="AV70" s="2">
        <v>659</v>
      </c>
      <c r="AW70" s="2">
        <v>646</v>
      </c>
      <c r="AX70" s="2">
        <v>613</v>
      </c>
      <c r="AY70" s="2">
        <v>632</v>
      </c>
      <c r="AZ70" s="2">
        <v>644</v>
      </c>
      <c r="BA70" s="2">
        <v>682</v>
      </c>
      <c r="BB70" s="2">
        <v>623</v>
      </c>
      <c r="BC70" s="2">
        <v>649</v>
      </c>
      <c r="BD70" s="2">
        <v>690</v>
      </c>
      <c r="BE70" s="22">
        <v>689</v>
      </c>
      <c r="BF70" s="22">
        <v>636</v>
      </c>
      <c r="BG70" s="22">
        <v>660</v>
      </c>
      <c r="BH70" s="22">
        <v>729</v>
      </c>
      <c r="BI70" s="22">
        <v>679</v>
      </c>
      <c r="BJ70" s="22">
        <v>642</v>
      </c>
      <c r="BK70" s="22">
        <v>710</v>
      </c>
      <c r="BL70" s="22">
        <v>691</v>
      </c>
    </row>
    <row r="71" spans="1:64" x14ac:dyDescent="0.2">
      <c r="A71">
        <v>44</v>
      </c>
      <c r="B71">
        <v>3</v>
      </c>
      <c r="C71" s="1">
        <v>445</v>
      </c>
      <c r="D71" t="s">
        <v>107</v>
      </c>
      <c r="E71" s="11">
        <f>+Payroll!E71/Emp!E71</f>
        <v>22139.541703869676</v>
      </c>
      <c r="F71" s="11">
        <f>+Payroll!F71/Emp!F71</f>
        <v>22645.916525394994</v>
      </c>
      <c r="G71" s="11">
        <f>+Payroll!G71/Emp!G71</f>
        <v>22973.763496972038</v>
      </c>
      <c r="H71" s="11">
        <f>+Payroll!H71/Emp!H71</f>
        <v>23537.864004099443</v>
      </c>
      <c r="I71" s="11">
        <f>+Payroll!I71/Emp!I71</f>
        <v>23502.311955369081</v>
      </c>
      <c r="J71" s="11">
        <f>+Payroll!J71/Emp!J71</f>
        <v>24640.973992781797</v>
      </c>
      <c r="K71" s="11">
        <f>+Payroll!K71/Emp!K71</f>
        <v>25201.626701484249</v>
      </c>
      <c r="L71" s="11">
        <f>+Payroll!L71/Emp!L71</f>
        <v>25879.140247240874</v>
      </c>
      <c r="M71" s="11">
        <f>+Payroll!M71/Emp!M71</f>
        <v>26288.973092638396</v>
      </c>
      <c r="N71" s="11">
        <f>+Payroll!N71/Emp!N71</f>
        <v>26781.79865560753</v>
      </c>
      <c r="O71" s="11">
        <f>+Payroll!O71/Emp!O71</f>
        <v>27409.887401087875</v>
      </c>
      <c r="P71" s="11">
        <f>+Payroll!P71/Emp!P71</f>
        <v>27766.089502562558</v>
      </c>
      <c r="Q71" s="2">
        <v>412</v>
      </c>
      <c r="R71" s="2">
        <v>423</v>
      </c>
      <c r="S71" s="2">
        <v>430</v>
      </c>
      <c r="T71" s="2">
        <v>438</v>
      </c>
      <c r="U71" s="2">
        <v>431</v>
      </c>
      <c r="V71" s="2">
        <v>419</v>
      </c>
      <c r="W71" s="2">
        <v>440</v>
      </c>
      <c r="X71" s="2">
        <v>452</v>
      </c>
      <c r="Y71" s="2">
        <v>441</v>
      </c>
      <c r="Z71" s="2">
        <v>424</v>
      </c>
      <c r="AA71" s="2">
        <v>439</v>
      </c>
      <c r="AB71" s="2">
        <v>463</v>
      </c>
      <c r="AC71" s="2">
        <v>444</v>
      </c>
      <c r="AD71" s="2">
        <v>435</v>
      </c>
      <c r="AE71" s="2">
        <v>441</v>
      </c>
      <c r="AF71" s="2">
        <v>489</v>
      </c>
      <c r="AG71" s="2">
        <v>422</v>
      </c>
      <c r="AH71" s="2">
        <v>452</v>
      </c>
      <c r="AI71" s="2">
        <v>456</v>
      </c>
      <c r="AJ71" s="2">
        <v>477</v>
      </c>
      <c r="AK71" s="2">
        <v>465</v>
      </c>
      <c r="AL71" s="2">
        <v>468</v>
      </c>
      <c r="AM71" s="2">
        <v>473</v>
      </c>
      <c r="AN71" s="2">
        <v>490</v>
      </c>
      <c r="AO71" s="2">
        <v>481</v>
      </c>
      <c r="AP71" s="2">
        <v>478</v>
      </c>
      <c r="AQ71" s="2">
        <v>486</v>
      </c>
      <c r="AR71" s="2">
        <v>494</v>
      </c>
      <c r="AS71" s="2">
        <v>510</v>
      </c>
      <c r="AT71" s="2">
        <v>481</v>
      </c>
      <c r="AU71" s="2">
        <v>494</v>
      </c>
      <c r="AV71" s="2">
        <v>506</v>
      </c>
      <c r="AW71" s="2">
        <v>501</v>
      </c>
      <c r="AX71" s="2">
        <v>497</v>
      </c>
      <c r="AY71" s="2">
        <v>495</v>
      </c>
      <c r="AZ71" s="2">
        <v>528</v>
      </c>
      <c r="BA71" s="2">
        <v>508</v>
      </c>
      <c r="BB71" s="2">
        <v>501</v>
      </c>
      <c r="BC71" s="2">
        <v>499</v>
      </c>
      <c r="BD71" s="2">
        <v>551</v>
      </c>
      <c r="BE71" s="22">
        <v>491</v>
      </c>
      <c r="BF71" s="22">
        <v>518</v>
      </c>
      <c r="BG71" s="22">
        <v>518</v>
      </c>
      <c r="BH71" s="22">
        <v>579</v>
      </c>
      <c r="BI71" s="22">
        <v>527</v>
      </c>
      <c r="BJ71" s="22">
        <v>524</v>
      </c>
      <c r="BK71" s="22">
        <v>535</v>
      </c>
      <c r="BL71" s="22">
        <v>550</v>
      </c>
    </row>
    <row r="72" spans="1:64" x14ac:dyDescent="0.2">
      <c r="A72">
        <v>44</v>
      </c>
      <c r="B72">
        <v>3</v>
      </c>
      <c r="C72" s="1">
        <v>446</v>
      </c>
      <c r="D72" t="s">
        <v>106</v>
      </c>
      <c r="E72" s="11">
        <f>+Payroll!E72/Emp!E72</f>
        <v>27406.702728276297</v>
      </c>
      <c r="F72" s="11">
        <f>+Payroll!F72/Emp!F72</f>
        <v>28530.137115144389</v>
      </c>
      <c r="G72" s="11">
        <f>+Payroll!G72/Emp!G72</f>
        <v>30436.836267246654</v>
      </c>
      <c r="H72" s="11">
        <f>+Payroll!H72/Emp!H72</f>
        <v>31133.313087674713</v>
      </c>
      <c r="I72" s="11">
        <f>+Payroll!I72/Emp!I72</f>
        <v>31575.919683677253</v>
      </c>
      <c r="J72" s="11">
        <f>+Payroll!J72/Emp!J72</f>
        <v>32034.146052472493</v>
      </c>
      <c r="K72" s="11">
        <f>+Payroll!K72/Emp!K72</f>
        <v>32926.965540848927</v>
      </c>
      <c r="L72" s="11">
        <f>+Payroll!L72/Emp!L72</f>
        <v>33661.083782773538</v>
      </c>
      <c r="M72" s="11">
        <f>+Payroll!M72/Emp!M72</f>
        <v>36102.594455699953</v>
      </c>
      <c r="N72" s="11">
        <f>+Payroll!N72/Emp!N72</f>
        <v>37781.019819308451</v>
      </c>
      <c r="O72" s="11">
        <f>+Payroll!O72/Emp!O72</f>
        <v>36736.685484248468</v>
      </c>
      <c r="P72" s="11">
        <f>+Payroll!P72/Emp!P72</f>
        <v>37940.041979270565</v>
      </c>
      <c r="Q72" s="2">
        <v>520</v>
      </c>
      <c r="R72" s="2">
        <v>495</v>
      </c>
      <c r="S72" s="2">
        <v>548</v>
      </c>
      <c r="T72" s="2">
        <v>543</v>
      </c>
      <c r="U72" s="2">
        <v>547</v>
      </c>
      <c r="V72" s="2">
        <v>541</v>
      </c>
      <c r="W72" s="2">
        <v>532</v>
      </c>
      <c r="X72" s="2">
        <v>572</v>
      </c>
      <c r="Y72" s="2">
        <v>580</v>
      </c>
      <c r="Z72" s="2">
        <v>572</v>
      </c>
      <c r="AA72" s="2">
        <v>578</v>
      </c>
      <c r="AB72" s="2">
        <v>610</v>
      </c>
      <c r="AC72" s="2">
        <v>625</v>
      </c>
      <c r="AD72" s="2">
        <v>583</v>
      </c>
      <c r="AE72" s="2">
        <v>575</v>
      </c>
      <c r="AF72" s="2">
        <v>611</v>
      </c>
      <c r="AG72" s="2">
        <v>597</v>
      </c>
      <c r="AH72" s="2">
        <v>603</v>
      </c>
      <c r="AI72" s="2">
        <v>593</v>
      </c>
      <c r="AJ72" s="2">
        <v>635</v>
      </c>
      <c r="AK72" s="2">
        <v>606</v>
      </c>
      <c r="AL72" s="2">
        <v>605</v>
      </c>
      <c r="AM72" s="2">
        <v>611</v>
      </c>
      <c r="AN72" s="2">
        <v>641</v>
      </c>
      <c r="AO72" s="2">
        <v>599</v>
      </c>
      <c r="AP72" s="2">
        <v>621</v>
      </c>
      <c r="AQ72" s="2">
        <v>683</v>
      </c>
      <c r="AR72" s="2">
        <v>628</v>
      </c>
      <c r="AS72" s="2">
        <v>666</v>
      </c>
      <c r="AT72" s="2">
        <v>618</v>
      </c>
      <c r="AU72" s="2">
        <v>635</v>
      </c>
      <c r="AV72" s="2">
        <v>669</v>
      </c>
      <c r="AW72" s="2">
        <v>685</v>
      </c>
      <c r="AX72" s="2">
        <v>669</v>
      </c>
      <c r="AY72" s="2">
        <v>700</v>
      </c>
      <c r="AZ72" s="2">
        <v>722</v>
      </c>
      <c r="BA72" s="2">
        <v>707</v>
      </c>
      <c r="BB72" s="2">
        <v>760</v>
      </c>
      <c r="BC72" s="2">
        <v>680</v>
      </c>
      <c r="BD72" s="2">
        <v>758</v>
      </c>
      <c r="BE72" s="22">
        <v>667</v>
      </c>
      <c r="BF72" s="22">
        <v>689</v>
      </c>
      <c r="BG72" s="22">
        <v>693</v>
      </c>
      <c r="BH72" s="22">
        <v>776</v>
      </c>
      <c r="BI72" s="22">
        <v>687</v>
      </c>
      <c r="BJ72" s="22">
        <v>748</v>
      </c>
      <c r="BK72" s="22">
        <v>739</v>
      </c>
      <c r="BL72" s="22">
        <v>742</v>
      </c>
    </row>
    <row r="73" spans="1:64" x14ac:dyDescent="0.2">
      <c r="A73">
        <v>44</v>
      </c>
      <c r="B73">
        <v>3</v>
      </c>
      <c r="C73" s="1">
        <v>447</v>
      </c>
      <c r="D73" t="s">
        <v>105</v>
      </c>
      <c r="E73" s="11">
        <f>+Payroll!E73/Emp!E73</f>
        <v>21659.749312956632</v>
      </c>
      <c r="F73" s="11">
        <f>+Payroll!F73/Emp!F73</f>
        <v>21434.160925550688</v>
      </c>
      <c r="G73" s="11">
        <f>+Payroll!G73/Emp!G73</f>
        <v>20949.699744245525</v>
      </c>
      <c r="H73" s="11">
        <f>+Payroll!H73/Emp!H73</f>
        <v>20863.202838998881</v>
      </c>
      <c r="I73" s="11">
        <f>+Payroll!I73/Emp!I73</f>
        <v>20912.636352464055</v>
      </c>
      <c r="J73" s="11">
        <f>+Payroll!J73/Emp!J73</f>
        <v>20737.973200373948</v>
      </c>
      <c r="K73" s="11">
        <f>+Payroll!K73/Emp!K73</f>
        <v>20663.842415493804</v>
      </c>
      <c r="L73" s="11">
        <f>+Payroll!L73/Emp!L73</f>
        <v>21267.385523701392</v>
      </c>
      <c r="M73" s="11">
        <f>+Payroll!M73/Emp!M73</f>
        <v>21142.984787333127</v>
      </c>
      <c r="N73" s="11">
        <f>+Payroll!N73/Emp!N73</f>
        <v>22655.59102844639</v>
      </c>
      <c r="O73" s="11">
        <f>+Payroll!O73/Emp!O73</f>
        <v>22848.38517208994</v>
      </c>
      <c r="P73" s="11">
        <f>+Payroll!P73/Emp!P73</f>
        <v>21870.455681818181</v>
      </c>
      <c r="Q73" s="2">
        <v>412</v>
      </c>
      <c r="R73" s="2">
        <v>393</v>
      </c>
      <c r="S73" s="2">
        <v>405</v>
      </c>
      <c r="T73" s="2">
        <v>457</v>
      </c>
      <c r="U73" s="2">
        <v>441</v>
      </c>
      <c r="V73" s="2">
        <v>389</v>
      </c>
      <c r="W73" s="2">
        <v>400</v>
      </c>
      <c r="X73" s="2">
        <v>420</v>
      </c>
      <c r="Y73" s="2">
        <v>408</v>
      </c>
      <c r="Z73" s="2">
        <v>396</v>
      </c>
      <c r="AA73" s="2">
        <v>406</v>
      </c>
      <c r="AB73" s="2">
        <v>401</v>
      </c>
      <c r="AC73" s="2">
        <v>403</v>
      </c>
      <c r="AD73" s="2">
        <v>386</v>
      </c>
      <c r="AE73" s="2">
        <v>405</v>
      </c>
      <c r="AF73" s="2">
        <v>412</v>
      </c>
      <c r="AG73" s="2">
        <v>405</v>
      </c>
      <c r="AH73" s="2">
        <v>383</v>
      </c>
      <c r="AI73" s="2">
        <v>403</v>
      </c>
      <c r="AJ73" s="2">
        <v>419</v>
      </c>
      <c r="AK73" s="2">
        <v>392</v>
      </c>
      <c r="AL73" s="2">
        <v>382</v>
      </c>
      <c r="AM73" s="2">
        <v>400</v>
      </c>
      <c r="AN73" s="2">
        <v>420</v>
      </c>
      <c r="AO73" s="2">
        <v>390</v>
      </c>
      <c r="AP73" s="2">
        <v>388</v>
      </c>
      <c r="AQ73" s="2">
        <v>399</v>
      </c>
      <c r="AR73" s="2">
        <v>411</v>
      </c>
      <c r="AS73" s="2">
        <v>406</v>
      </c>
      <c r="AT73" s="2">
        <v>405</v>
      </c>
      <c r="AU73" s="2">
        <v>402</v>
      </c>
      <c r="AV73" s="2">
        <v>422</v>
      </c>
      <c r="AW73" s="2">
        <v>399</v>
      </c>
      <c r="AX73" s="2">
        <v>409</v>
      </c>
      <c r="AY73" s="2">
        <v>396</v>
      </c>
      <c r="AZ73" s="2">
        <v>423</v>
      </c>
      <c r="BA73" s="2">
        <v>458</v>
      </c>
      <c r="BB73" s="2">
        <v>421</v>
      </c>
      <c r="BC73" s="2">
        <v>415</v>
      </c>
      <c r="BD73" s="2">
        <v>447</v>
      </c>
      <c r="BE73" s="22">
        <v>425</v>
      </c>
      <c r="BF73" s="22">
        <v>426</v>
      </c>
      <c r="BG73" s="22">
        <v>433</v>
      </c>
      <c r="BH73" s="22">
        <v>474</v>
      </c>
      <c r="BI73" s="22">
        <v>414</v>
      </c>
      <c r="BJ73" s="22">
        <v>417</v>
      </c>
      <c r="BK73" s="22">
        <v>424</v>
      </c>
      <c r="BL73" s="22">
        <v>427</v>
      </c>
    </row>
    <row r="74" spans="1:64" x14ac:dyDescent="0.2">
      <c r="A74">
        <v>44</v>
      </c>
      <c r="B74">
        <v>3</v>
      </c>
      <c r="C74" s="1">
        <v>448</v>
      </c>
      <c r="D74" t="s">
        <v>104</v>
      </c>
      <c r="E74" s="11">
        <f>+Payroll!E74/Emp!E74</f>
        <v>15986.315073484757</v>
      </c>
      <c r="F74" s="11">
        <f>+Payroll!F74/Emp!F74</f>
        <v>16947.394922383271</v>
      </c>
      <c r="G74" s="11">
        <f>+Payroll!G74/Emp!G74</f>
        <v>16620.911716127659</v>
      </c>
      <c r="H74" s="11">
        <f>+Payroll!H74/Emp!H74</f>
        <v>16873.041982282706</v>
      </c>
      <c r="I74" s="11">
        <f>+Payroll!I74/Emp!I74</f>
        <v>16663.65434070761</v>
      </c>
      <c r="J74" s="11">
        <f>+Payroll!J74/Emp!J74</f>
        <v>16858.254814436936</v>
      </c>
      <c r="K74" s="11">
        <f>+Payroll!K74/Emp!K74</f>
        <v>16559.332871766976</v>
      </c>
      <c r="L74" s="11">
        <f>+Payroll!L74/Emp!L74</f>
        <v>17375.969354351913</v>
      </c>
      <c r="M74" s="11">
        <f>+Payroll!M74/Emp!M74</f>
        <v>17901.412613600038</v>
      </c>
      <c r="N74" s="11">
        <f>+Payroll!N74/Emp!N74</f>
        <v>18970.010164835167</v>
      </c>
      <c r="O74" s="11">
        <f>+Payroll!O74/Emp!O74</f>
        <v>20949.070627626345</v>
      </c>
      <c r="P74" s="11">
        <f>+Payroll!P74/Emp!P74</f>
        <v>20961.617824301939</v>
      </c>
      <c r="Q74" s="2">
        <v>302</v>
      </c>
      <c r="R74" s="2">
        <v>308</v>
      </c>
      <c r="S74" s="2">
        <v>315</v>
      </c>
      <c r="T74" s="2">
        <v>304</v>
      </c>
      <c r="U74" s="2">
        <v>340</v>
      </c>
      <c r="V74" s="2">
        <v>331</v>
      </c>
      <c r="W74" s="2">
        <v>317</v>
      </c>
      <c r="X74" s="2">
        <v>318</v>
      </c>
      <c r="Y74" s="2">
        <v>325</v>
      </c>
      <c r="Z74" s="2">
        <v>328</v>
      </c>
      <c r="AA74" s="2">
        <v>315</v>
      </c>
      <c r="AB74" s="2">
        <v>313</v>
      </c>
      <c r="AC74" s="2">
        <v>328</v>
      </c>
      <c r="AD74" s="2">
        <v>333</v>
      </c>
      <c r="AE74" s="2">
        <v>323</v>
      </c>
      <c r="AF74" s="2">
        <v>315</v>
      </c>
      <c r="AG74" s="2">
        <v>319</v>
      </c>
      <c r="AH74" s="2">
        <v>320</v>
      </c>
      <c r="AI74" s="2">
        <v>314</v>
      </c>
      <c r="AJ74" s="2">
        <v>329</v>
      </c>
      <c r="AK74" s="2">
        <v>316</v>
      </c>
      <c r="AL74" s="2">
        <v>332</v>
      </c>
      <c r="AM74" s="2">
        <v>315</v>
      </c>
      <c r="AN74" s="2">
        <v>333</v>
      </c>
      <c r="AO74" s="2">
        <v>318</v>
      </c>
      <c r="AP74" s="2">
        <v>319</v>
      </c>
      <c r="AQ74" s="2">
        <v>319</v>
      </c>
      <c r="AR74" s="2">
        <v>317</v>
      </c>
      <c r="AS74" s="2">
        <v>345</v>
      </c>
      <c r="AT74" s="2">
        <v>334</v>
      </c>
      <c r="AU74" s="2">
        <v>322</v>
      </c>
      <c r="AV74" s="2">
        <v>336</v>
      </c>
      <c r="AW74" s="2">
        <v>348</v>
      </c>
      <c r="AX74" s="2">
        <v>354</v>
      </c>
      <c r="AY74" s="2">
        <v>339</v>
      </c>
      <c r="AZ74" s="2">
        <v>337</v>
      </c>
      <c r="BA74" s="2">
        <v>360</v>
      </c>
      <c r="BB74" s="2">
        <v>367</v>
      </c>
      <c r="BC74" s="2">
        <v>364</v>
      </c>
      <c r="BD74" s="2">
        <v>368</v>
      </c>
      <c r="BE74" s="22">
        <v>376</v>
      </c>
      <c r="BF74" s="22">
        <v>400</v>
      </c>
      <c r="BG74" s="22">
        <v>400</v>
      </c>
      <c r="BH74" s="22">
        <v>431</v>
      </c>
      <c r="BI74" s="22">
        <v>397</v>
      </c>
      <c r="BJ74" s="22">
        <v>400</v>
      </c>
      <c r="BK74" s="22">
        <v>413</v>
      </c>
      <c r="BL74" s="22">
        <v>402</v>
      </c>
    </row>
    <row r="75" spans="1:64" x14ac:dyDescent="0.2">
      <c r="A75">
        <v>44</v>
      </c>
      <c r="B75">
        <v>3</v>
      </c>
      <c r="C75" s="1">
        <v>451</v>
      </c>
      <c r="D75" t="s">
        <v>103</v>
      </c>
      <c r="E75" s="11">
        <f>+Payroll!E75/Emp!E75</f>
        <v>18331.427586206897</v>
      </c>
      <c r="F75" s="11">
        <f>+Payroll!F75/Emp!F75</f>
        <v>20136.973850574712</v>
      </c>
      <c r="G75" s="11">
        <f>+Payroll!G75/Emp!G75</f>
        <v>19516.001425313571</v>
      </c>
      <c r="H75" s="11">
        <f>+Payroll!H75/Emp!H75</f>
        <v>20033.291833238149</v>
      </c>
      <c r="I75" s="11">
        <f>+Payroll!I75/Emp!I75</f>
        <v>19997.946838781318</v>
      </c>
      <c r="J75" s="11">
        <f>+Payroll!J75/Emp!J75</f>
        <v>20349.856688544558</v>
      </c>
      <c r="K75" s="11">
        <f>+Payroll!K75/Emp!K75</f>
        <v>20745.4631187095</v>
      </c>
      <c r="L75" s="11">
        <f>+Payroll!L75/Emp!L75</f>
        <v>22159.530685449685</v>
      </c>
      <c r="M75" s="11">
        <f>+Payroll!M75/Emp!M75</f>
        <v>22627.253677881541</v>
      </c>
      <c r="N75" s="11">
        <f>+Payroll!N75/Emp!N75</f>
        <v>23598.032198062985</v>
      </c>
      <c r="O75" s="11">
        <f>+Payroll!O75/Emp!O75</f>
        <v>22126.573046432615</v>
      </c>
      <c r="P75" s="11">
        <f>+Payroll!P75/Emp!P75</f>
        <v>21576.786331781677</v>
      </c>
      <c r="Q75" s="2">
        <v>368</v>
      </c>
      <c r="R75" s="2">
        <v>366</v>
      </c>
      <c r="S75" s="2">
        <v>350</v>
      </c>
      <c r="T75" s="2">
        <v>330</v>
      </c>
      <c r="U75" s="2">
        <v>350</v>
      </c>
      <c r="V75" s="2">
        <v>385</v>
      </c>
      <c r="W75" s="2">
        <v>375</v>
      </c>
      <c r="X75" s="2">
        <v>437</v>
      </c>
      <c r="Y75" s="2">
        <v>362</v>
      </c>
      <c r="Z75" s="2">
        <v>353</v>
      </c>
      <c r="AA75" s="2">
        <v>396</v>
      </c>
      <c r="AB75" s="2">
        <v>389</v>
      </c>
      <c r="AC75" s="2">
        <v>377</v>
      </c>
      <c r="AD75" s="2">
        <v>383</v>
      </c>
      <c r="AE75" s="2">
        <v>390</v>
      </c>
      <c r="AF75" s="2">
        <v>391</v>
      </c>
      <c r="AG75" s="2">
        <v>375</v>
      </c>
      <c r="AH75" s="2">
        <v>374</v>
      </c>
      <c r="AI75" s="2">
        <v>391</v>
      </c>
      <c r="AJ75" s="2">
        <v>397</v>
      </c>
      <c r="AK75" s="2">
        <v>373</v>
      </c>
      <c r="AL75" s="2">
        <v>388</v>
      </c>
      <c r="AM75" s="2">
        <v>401</v>
      </c>
      <c r="AN75" s="2">
        <v>402</v>
      </c>
      <c r="AO75" s="2">
        <v>374</v>
      </c>
      <c r="AP75" s="2">
        <v>405</v>
      </c>
      <c r="AQ75" s="2">
        <v>419</v>
      </c>
      <c r="AR75" s="2">
        <v>397</v>
      </c>
      <c r="AS75" s="2">
        <v>428</v>
      </c>
      <c r="AT75" s="2">
        <v>444</v>
      </c>
      <c r="AU75" s="2">
        <v>404</v>
      </c>
      <c r="AV75" s="2">
        <v>429</v>
      </c>
      <c r="AW75" s="2">
        <v>431</v>
      </c>
      <c r="AX75" s="2">
        <v>440</v>
      </c>
      <c r="AY75" s="2">
        <v>439</v>
      </c>
      <c r="AZ75" s="2">
        <v>431</v>
      </c>
      <c r="BA75" s="2">
        <v>444</v>
      </c>
      <c r="BB75" s="2">
        <v>514</v>
      </c>
      <c r="BC75" s="2">
        <v>426</v>
      </c>
      <c r="BD75" s="2">
        <v>435</v>
      </c>
      <c r="BE75" s="22">
        <v>416</v>
      </c>
      <c r="BF75" s="22">
        <v>427</v>
      </c>
      <c r="BG75" s="22">
        <v>422</v>
      </c>
      <c r="BH75" s="22">
        <v>437</v>
      </c>
      <c r="BI75" s="22">
        <v>401</v>
      </c>
      <c r="BJ75" s="22">
        <v>425</v>
      </c>
      <c r="BK75" s="22">
        <v>440</v>
      </c>
      <c r="BL75" s="22">
        <v>396</v>
      </c>
    </row>
    <row r="76" spans="1:64" x14ac:dyDescent="0.2">
      <c r="A76">
        <v>44</v>
      </c>
      <c r="B76">
        <v>3</v>
      </c>
      <c r="C76" s="1">
        <v>452</v>
      </c>
      <c r="D76" t="s">
        <v>102</v>
      </c>
      <c r="E76" s="11">
        <f>+Payroll!E76/Emp!E76</f>
        <v>18633.902535780959</v>
      </c>
      <c r="F76" s="11">
        <f>+Payroll!F76/Emp!F76</f>
        <v>19960.266409797714</v>
      </c>
      <c r="G76" s="11">
        <f>+Payroll!G76/Emp!G76</f>
        <v>20647.222692868552</v>
      </c>
      <c r="H76" s="11">
        <f>+Payroll!H76/Emp!H76</f>
        <v>20386.356308411214</v>
      </c>
      <c r="I76" s="11">
        <f>+Payroll!I76/Emp!I76</f>
        <v>21381.721236153073</v>
      </c>
      <c r="J76" s="11">
        <f>+Payroll!J76/Emp!J76</f>
        <v>21585.446915247696</v>
      </c>
      <c r="K76" s="11">
        <f>+Payroll!K76/Emp!K76</f>
        <v>22027.215470138261</v>
      </c>
      <c r="L76" s="11">
        <f>+Payroll!L76/Emp!L76</f>
        <v>22603.356876201371</v>
      </c>
      <c r="M76" s="11">
        <f>+Payroll!M76/Emp!M76</f>
        <v>22412.917254943815</v>
      </c>
      <c r="N76" s="11">
        <f>+Payroll!N76/Emp!N76</f>
        <v>22630.632808006441</v>
      </c>
      <c r="O76" s="11">
        <f>+Payroll!O76/Emp!O76</f>
        <v>23622.397374664899</v>
      </c>
      <c r="P76" s="11">
        <f>+Payroll!P76/Emp!P76</f>
        <v>24196.694563346384</v>
      </c>
      <c r="Q76" s="2">
        <v>346</v>
      </c>
      <c r="R76" s="2">
        <v>370</v>
      </c>
      <c r="S76" s="2">
        <v>352</v>
      </c>
      <c r="T76" s="2">
        <v>365</v>
      </c>
      <c r="U76" s="2">
        <v>382</v>
      </c>
      <c r="V76" s="2">
        <v>394</v>
      </c>
      <c r="W76" s="2">
        <v>369</v>
      </c>
      <c r="X76" s="2">
        <v>390</v>
      </c>
      <c r="Y76" s="2">
        <v>410</v>
      </c>
      <c r="Z76" s="2">
        <v>407</v>
      </c>
      <c r="AA76" s="2">
        <v>376</v>
      </c>
      <c r="AB76" s="2">
        <v>396</v>
      </c>
      <c r="AC76" s="2">
        <v>389</v>
      </c>
      <c r="AD76" s="2">
        <v>405</v>
      </c>
      <c r="AE76" s="2">
        <v>379</v>
      </c>
      <c r="AF76" s="2">
        <v>396</v>
      </c>
      <c r="AG76" s="2">
        <v>406</v>
      </c>
      <c r="AH76" s="2">
        <v>421</v>
      </c>
      <c r="AI76" s="2">
        <v>386</v>
      </c>
      <c r="AJ76" s="2">
        <v>431</v>
      </c>
      <c r="AK76" s="2">
        <v>391</v>
      </c>
      <c r="AL76" s="2">
        <v>434</v>
      </c>
      <c r="AM76" s="2">
        <v>425</v>
      </c>
      <c r="AN76" s="2">
        <v>412</v>
      </c>
      <c r="AO76" s="2">
        <v>425</v>
      </c>
      <c r="AP76" s="2">
        <v>418</v>
      </c>
      <c r="AQ76" s="2">
        <v>452</v>
      </c>
      <c r="AR76" s="2">
        <v>401</v>
      </c>
      <c r="AS76" s="2">
        <v>464</v>
      </c>
      <c r="AT76" s="2">
        <v>415</v>
      </c>
      <c r="AU76" s="2">
        <v>433</v>
      </c>
      <c r="AV76" s="2">
        <v>427</v>
      </c>
      <c r="AW76" s="2">
        <v>451</v>
      </c>
      <c r="AX76" s="2">
        <v>415</v>
      </c>
      <c r="AY76" s="2">
        <v>424</v>
      </c>
      <c r="AZ76" s="2">
        <v>434</v>
      </c>
      <c r="BA76" s="2">
        <v>437</v>
      </c>
      <c r="BB76" s="2">
        <v>420</v>
      </c>
      <c r="BC76" s="2">
        <v>435</v>
      </c>
      <c r="BD76" s="2">
        <v>449</v>
      </c>
      <c r="BE76" s="22">
        <v>435</v>
      </c>
      <c r="BF76" s="22">
        <v>443</v>
      </c>
      <c r="BG76" s="22">
        <v>457</v>
      </c>
      <c r="BH76" s="22">
        <v>480</v>
      </c>
      <c r="BI76" s="22">
        <v>446</v>
      </c>
      <c r="BJ76" s="22">
        <v>483</v>
      </c>
      <c r="BK76" s="22">
        <v>460</v>
      </c>
      <c r="BL76" s="22">
        <v>472</v>
      </c>
    </row>
    <row r="77" spans="1:64" x14ac:dyDescent="0.2">
      <c r="A77">
        <v>44</v>
      </c>
      <c r="B77">
        <v>3</v>
      </c>
      <c r="C77" s="1">
        <v>453</v>
      </c>
      <c r="D77" t="s">
        <v>101</v>
      </c>
      <c r="E77" s="11">
        <f>+Payroll!E77/Emp!E77</f>
        <v>26807.50997285495</v>
      </c>
      <c r="F77" s="11">
        <f>+Payroll!F77/Emp!F77</f>
        <v>28600.81983547677</v>
      </c>
      <c r="G77" s="11">
        <f>+Payroll!G77/Emp!G77</f>
        <v>26967.527976963469</v>
      </c>
      <c r="H77" s="11">
        <f>+Payroll!H77/Emp!H77</f>
        <v>29312.572191941861</v>
      </c>
      <c r="I77" s="11">
        <f>+Payroll!I77/Emp!I77</f>
        <v>30521.28111099056</v>
      </c>
      <c r="J77" s="11">
        <f>+Payroll!J77/Emp!J77</f>
        <v>30944.069553805773</v>
      </c>
      <c r="K77" s="11">
        <f>+Payroll!K77/Emp!K77</f>
        <v>32814.80143952433</v>
      </c>
      <c r="L77" s="11">
        <f>+Payroll!L77/Emp!L77</f>
        <v>33258.648473544716</v>
      </c>
      <c r="M77" s="11">
        <f>+Payroll!M77/Emp!M77</f>
        <v>31118.365603753711</v>
      </c>
      <c r="N77" s="11">
        <f>+Payroll!N77/Emp!N77</f>
        <v>33572.677439185034</v>
      </c>
      <c r="O77" s="11">
        <f>+Payroll!O77/Emp!O77</f>
        <v>33710.134964220335</v>
      </c>
      <c r="P77" s="11">
        <f>+Payroll!P77/Emp!P77</f>
        <v>33873.521980964935</v>
      </c>
      <c r="Q77" s="2">
        <v>478</v>
      </c>
      <c r="R77" s="2">
        <v>563</v>
      </c>
      <c r="S77" s="2">
        <v>507</v>
      </c>
      <c r="T77" s="2">
        <v>513</v>
      </c>
      <c r="U77" s="2">
        <v>524</v>
      </c>
      <c r="V77" s="2">
        <v>595</v>
      </c>
      <c r="W77" s="2">
        <v>547</v>
      </c>
      <c r="X77" s="2">
        <v>536</v>
      </c>
      <c r="Y77" s="2">
        <v>520</v>
      </c>
      <c r="Z77" s="2">
        <v>534</v>
      </c>
      <c r="AA77" s="2">
        <v>484</v>
      </c>
      <c r="AB77" s="2">
        <v>536</v>
      </c>
      <c r="AC77" s="2">
        <v>514</v>
      </c>
      <c r="AD77" s="2">
        <v>582</v>
      </c>
      <c r="AE77" s="2">
        <v>554</v>
      </c>
      <c r="AF77" s="2">
        <v>603</v>
      </c>
      <c r="AG77" s="2">
        <v>560</v>
      </c>
      <c r="AH77" s="2">
        <v>566</v>
      </c>
      <c r="AI77" s="2">
        <v>541</v>
      </c>
      <c r="AJ77" s="2">
        <v>677</v>
      </c>
      <c r="AK77" s="2">
        <v>567</v>
      </c>
      <c r="AL77" s="2">
        <v>591</v>
      </c>
      <c r="AM77" s="2">
        <v>599</v>
      </c>
      <c r="AN77" s="2">
        <v>622</v>
      </c>
      <c r="AO77" s="2">
        <v>597</v>
      </c>
      <c r="AP77" s="2">
        <v>643</v>
      </c>
      <c r="AQ77" s="2">
        <v>677</v>
      </c>
      <c r="AR77" s="2">
        <v>608</v>
      </c>
      <c r="AS77" s="2">
        <v>672</v>
      </c>
      <c r="AT77" s="2">
        <v>613</v>
      </c>
      <c r="AU77" s="2">
        <v>635</v>
      </c>
      <c r="AV77" s="2">
        <v>640</v>
      </c>
      <c r="AW77" s="2">
        <v>612</v>
      </c>
      <c r="AX77" s="2">
        <v>604</v>
      </c>
      <c r="AY77" s="2">
        <v>585</v>
      </c>
      <c r="AZ77" s="2">
        <v>594</v>
      </c>
      <c r="BA77" s="2">
        <v>633</v>
      </c>
      <c r="BB77" s="2">
        <v>645</v>
      </c>
      <c r="BC77" s="2">
        <v>653</v>
      </c>
      <c r="BD77" s="2">
        <v>651</v>
      </c>
      <c r="BE77" s="22">
        <v>647</v>
      </c>
      <c r="BF77" s="22">
        <v>642</v>
      </c>
      <c r="BG77" s="22">
        <v>642</v>
      </c>
      <c r="BH77" s="22">
        <v>661</v>
      </c>
      <c r="BI77" s="22">
        <v>633</v>
      </c>
      <c r="BJ77" s="22">
        <v>653</v>
      </c>
      <c r="BK77" s="22">
        <v>657</v>
      </c>
      <c r="BL77" s="22">
        <v>662</v>
      </c>
    </row>
    <row r="78" spans="1:64" x14ac:dyDescent="0.2">
      <c r="A78">
        <v>44</v>
      </c>
      <c r="B78">
        <v>3</v>
      </c>
      <c r="C78" s="1">
        <v>454</v>
      </c>
      <c r="D78" t="s">
        <v>100</v>
      </c>
      <c r="E78" s="11">
        <f>+Payroll!E78/Emp!E78</f>
        <v>44835.803835882492</v>
      </c>
      <c r="F78" s="11">
        <f>+Payroll!F78/Emp!F78</f>
        <v>47435.569997956263</v>
      </c>
      <c r="G78" s="11">
        <f>+Payroll!G78/Emp!G78</f>
        <v>49883.822932917319</v>
      </c>
      <c r="H78" s="11">
        <f>+Payroll!H78/Emp!H78</f>
        <v>48839.466216216213</v>
      </c>
      <c r="I78" s="11">
        <f>+Payroll!I78/Emp!I78</f>
        <v>49578.034099332843</v>
      </c>
      <c r="J78" s="11">
        <f>+Payroll!J78/Emp!J78</f>
        <v>43907.79760809568</v>
      </c>
      <c r="K78" s="11">
        <f>+Payroll!K78/Emp!K78</f>
        <v>46055.933649289102</v>
      </c>
      <c r="L78" s="11">
        <f>+Payroll!L78/Emp!L78</f>
        <v>51468.499468901216</v>
      </c>
      <c r="M78" s="11">
        <f>+Payroll!M78/Emp!M78</f>
        <v>59337.365100671144</v>
      </c>
      <c r="N78" s="11">
        <f>+Payroll!N78/Emp!N78</f>
        <v>61794.078481260396</v>
      </c>
      <c r="O78" s="11">
        <f>+Payroll!O78/Emp!O78</f>
        <v>65554.233435181144</v>
      </c>
      <c r="P78" s="11">
        <f>+Payroll!P78/Emp!P78</f>
        <v>67790.55072463768</v>
      </c>
      <c r="Q78" s="2">
        <v>824</v>
      </c>
      <c r="R78" s="2">
        <v>793</v>
      </c>
      <c r="S78" s="2">
        <v>867</v>
      </c>
      <c r="T78" s="2">
        <v>953</v>
      </c>
      <c r="U78" s="2">
        <v>897</v>
      </c>
      <c r="V78" s="2">
        <v>887</v>
      </c>
      <c r="W78" s="2">
        <v>896</v>
      </c>
      <c r="X78" s="2">
        <v>965</v>
      </c>
      <c r="Y78" s="2">
        <v>935</v>
      </c>
      <c r="Z78" s="2">
        <v>915</v>
      </c>
      <c r="AA78" s="2">
        <v>955</v>
      </c>
      <c r="AB78" s="2">
        <v>1029</v>
      </c>
      <c r="AC78" s="2">
        <v>938</v>
      </c>
      <c r="AD78" s="2">
        <v>930</v>
      </c>
      <c r="AE78" s="2">
        <v>934</v>
      </c>
      <c r="AF78" s="2">
        <v>955</v>
      </c>
      <c r="AG78" s="2">
        <v>924</v>
      </c>
      <c r="AH78" s="2">
        <v>905</v>
      </c>
      <c r="AI78" s="2">
        <v>938</v>
      </c>
      <c r="AJ78" s="2">
        <v>1040</v>
      </c>
      <c r="AK78" s="2">
        <v>823</v>
      </c>
      <c r="AL78" s="2">
        <v>799</v>
      </c>
      <c r="AM78" s="2">
        <v>854</v>
      </c>
      <c r="AN78" s="2">
        <v>896</v>
      </c>
      <c r="AO78" s="2">
        <v>862</v>
      </c>
      <c r="AP78" s="2">
        <v>859</v>
      </c>
      <c r="AQ78" s="2">
        <v>892</v>
      </c>
      <c r="AR78" s="2">
        <v>922</v>
      </c>
      <c r="AS78" s="2">
        <v>974</v>
      </c>
      <c r="AT78" s="2">
        <v>956</v>
      </c>
      <c r="AU78" s="2">
        <v>964</v>
      </c>
      <c r="AV78" s="2">
        <v>1061</v>
      </c>
      <c r="AW78" s="2">
        <v>1152</v>
      </c>
      <c r="AX78" s="2">
        <v>1133</v>
      </c>
      <c r="AY78" s="2">
        <v>1082</v>
      </c>
      <c r="AZ78" s="2">
        <v>1194</v>
      </c>
      <c r="BA78" s="2">
        <v>1172</v>
      </c>
      <c r="BB78" s="2">
        <v>1158</v>
      </c>
      <c r="BC78" s="2">
        <v>1100</v>
      </c>
      <c r="BD78" s="2">
        <v>1316</v>
      </c>
      <c r="BE78" s="22">
        <v>1290</v>
      </c>
      <c r="BF78" s="22">
        <v>1248</v>
      </c>
      <c r="BG78" s="22">
        <v>1160</v>
      </c>
      <c r="BH78" s="22">
        <v>1341</v>
      </c>
      <c r="BI78" s="22">
        <v>1270</v>
      </c>
      <c r="BJ78" s="22">
        <v>1325</v>
      </c>
      <c r="BK78" s="22">
        <v>1308</v>
      </c>
      <c r="BL78" s="22">
        <v>1312</v>
      </c>
    </row>
    <row r="79" spans="1:64" x14ac:dyDescent="0.2">
      <c r="A79">
        <v>44</v>
      </c>
      <c r="B79">
        <v>4</v>
      </c>
      <c r="C79" s="7">
        <v>4541</v>
      </c>
      <c r="D79" s="6" t="s">
        <v>140</v>
      </c>
      <c r="E79" s="11">
        <f>+Payroll!E79/Emp!E79</f>
        <v>57553.8156779661</v>
      </c>
      <c r="F79" s="11">
        <f>+Payroll!F79/Emp!F79</f>
        <v>55858.036112178255</v>
      </c>
      <c r="G79" s="11">
        <f>+Payroll!G79/Emp!G79</f>
        <v>56630.497037729969</v>
      </c>
      <c r="H79" s="11">
        <f>+Payroll!H79/Emp!H79</f>
        <v>54288.209653538644</v>
      </c>
      <c r="I79" s="11">
        <f>+Payroll!I79/Emp!I79</f>
        <v>52662.10287013356</v>
      </c>
      <c r="J79" s="11">
        <f>+Payroll!J79/Emp!J79</f>
        <v>43603.831172133228</v>
      </c>
      <c r="K79" s="11">
        <f>+Payroll!K79/Emp!K79</f>
        <v>45963.768922783602</v>
      </c>
      <c r="L79" s="11">
        <f>+Payroll!L79/Emp!L79</f>
        <v>52538.281867408165</v>
      </c>
      <c r="M79" s="11">
        <f>+Payroll!M79/Emp!M79</f>
        <v>61762.781132600532</v>
      </c>
      <c r="N79" s="11">
        <f>+Payroll!N79/Emp!N79</f>
        <v>65035.492217898834</v>
      </c>
      <c r="O79" s="11">
        <f>+Payroll!O79/Emp!O79</f>
        <v>69915.602620087331</v>
      </c>
      <c r="P79" s="11">
        <f>+Payroll!P79/Emp!P79</f>
        <v>70927.776991809384</v>
      </c>
      <c r="Q79" s="2">
        <v>1078</v>
      </c>
      <c r="R79" s="2">
        <v>1043</v>
      </c>
      <c r="S79" s="2">
        <v>1152</v>
      </c>
      <c r="T79" s="2">
        <v>1138</v>
      </c>
      <c r="U79" s="2">
        <v>1070</v>
      </c>
      <c r="V79" s="2">
        <v>1040</v>
      </c>
      <c r="W79" s="2">
        <v>1067</v>
      </c>
      <c r="X79" s="2">
        <v>1115</v>
      </c>
      <c r="Y79" s="2">
        <v>1062</v>
      </c>
      <c r="Z79" s="2">
        <v>1033</v>
      </c>
      <c r="AA79" s="2">
        <v>1089</v>
      </c>
      <c r="AB79" s="2">
        <v>1168</v>
      </c>
      <c r="AC79" s="2">
        <v>1064</v>
      </c>
      <c r="AD79" s="2">
        <v>1047</v>
      </c>
      <c r="AE79" s="2">
        <v>1041</v>
      </c>
      <c r="AF79" s="2">
        <v>1023</v>
      </c>
      <c r="AG79" s="2">
        <v>1003</v>
      </c>
      <c r="AH79" s="2">
        <v>964</v>
      </c>
      <c r="AI79" s="2">
        <v>999</v>
      </c>
      <c r="AJ79" s="2">
        <v>1080</v>
      </c>
      <c r="AK79" s="2">
        <v>816</v>
      </c>
      <c r="AL79" s="2">
        <v>791</v>
      </c>
      <c r="AM79" s="2">
        <v>854</v>
      </c>
      <c r="AN79" s="2">
        <v>887</v>
      </c>
      <c r="AO79" s="2">
        <v>858</v>
      </c>
      <c r="AP79" s="2">
        <v>862</v>
      </c>
      <c r="AQ79" s="2">
        <v>898</v>
      </c>
      <c r="AR79" s="2">
        <v>910</v>
      </c>
      <c r="AS79" s="2">
        <v>1005</v>
      </c>
      <c r="AT79" s="2">
        <v>981</v>
      </c>
      <c r="AU79" s="2">
        <v>984</v>
      </c>
      <c r="AV79" s="2">
        <v>1069</v>
      </c>
      <c r="AW79" s="2">
        <v>1199</v>
      </c>
      <c r="AX79" s="2">
        <v>1179</v>
      </c>
      <c r="AY79" s="2">
        <v>1132</v>
      </c>
      <c r="AZ79" s="2">
        <v>1237</v>
      </c>
      <c r="BA79" s="2">
        <v>1224</v>
      </c>
      <c r="BB79" s="2">
        <v>1227</v>
      </c>
      <c r="BC79" s="2">
        <v>1142</v>
      </c>
      <c r="BD79" s="2">
        <v>1403</v>
      </c>
      <c r="BE79" s="22">
        <v>1394</v>
      </c>
      <c r="BF79" s="22">
        <v>1348</v>
      </c>
      <c r="BG79" s="22">
        <v>1224</v>
      </c>
      <c r="BH79" s="22">
        <v>1415</v>
      </c>
      <c r="BI79" s="22">
        <v>1328</v>
      </c>
      <c r="BJ79" s="22">
        <v>1399</v>
      </c>
      <c r="BK79" s="22">
        <v>1365</v>
      </c>
      <c r="BL79" s="22">
        <v>1364</v>
      </c>
    </row>
    <row r="80" spans="1:64" x14ac:dyDescent="0.2">
      <c r="A80">
        <v>44</v>
      </c>
      <c r="B80">
        <v>6</v>
      </c>
      <c r="C80" s="7">
        <v>454111</v>
      </c>
      <c r="D80" s="6" t="s">
        <v>163</v>
      </c>
      <c r="E80" s="11">
        <f>+Payroll!E80/Emp!E80</f>
        <v>58015.121464226293</v>
      </c>
      <c r="F80" s="11">
        <f>+Payroll!F80/Emp!F80</f>
        <v>58516.110918544196</v>
      </c>
      <c r="G80" s="11">
        <f>+Payroll!G80/Emp!G80</f>
        <v>62074.46800560486</v>
      </c>
      <c r="H80" s="11">
        <f>+Payroll!H80/Emp!H80</f>
        <v>57695.023131672599</v>
      </c>
      <c r="I80" s="11">
        <f>+Payroll!I80/Emp!I80</f>
        <v>51053.809150326801</v>
      </c>
      <c r="J80" s="11">
        <f>+Payroll!J80/Emp!J80</f>
        <v>39894.5</v>
      </c>
      <c r="K80" s="11">
        <f>+Payroll!K80/Emp!K80</f>
        <v>43617.931411530815</v>
      </c>
      <c r="L80" s="11">
        <f>+Payroll!L80/Emp!L80</f>
        <v>45381.002336448597</v>
      </c>
      <c r="M80" s="11">
        <f>+Payroll!M80/Emp!M80</f>
        <v>54944.500295916354</v>
      </c>
      <c r="N80" s="11">
        <f>+Payroll!N80/Emp!N80</f>
        <v>59680.629491945474</v>
      </c>
      <c r="O80" s="11">
        <f>+Payroll!O80/Emp!O80</f>
        <v>64284.6758642071</v>
      </c>
      <c r="P80" s="11">
        <f>+Payroll!P80/Emp!P80</f>
        <v>65465.336777367775</v>
      </c>
      <c r="Q80" s="2">
        <v>1092</v>
      </c>
      <c r="R80" s="2">
        <v>1121</v>
      </c>
      <c r="S80" s="2">
        <v>1160</v>
      </c>
      <c r="T80" s="2">
        <v>1086</v>
      </c>
      <c r="U80" s="2">
        <v>1147</v>
      </c>
      <c r="V80" s="2">
        <v>1048</v>
      </c>
      <c r="W80" s="2">
        <v>1111</v>
      </c>
      <c r="X80" s="2">
        <v>1187</v>
      </c>
      <c r="Y80" s="2">
        <v>1194</v>
      </c>
      <c r="Z80" s="2">
        <v>1140</v>
      </c>
      <c r="AA80" s="2">
        <v>1205</v>
      </c>
      <c r="AB80" s="2">
        <v>1232</v>
      </c>
      <c r="AC80" s="2">
        <v>1194</v>
      </c>
      <c r="AD80" s="2">
        <v>1114</v>
      </c>
      <c r="AE80" s="2">
        <v>1101</v>
      </c>
      <c r="AF80" s="2">
        <v>1021</v>
      </c>
      <c r="AG80" s="2">
        <v>986</v>
      </c>
      <c r="AH80" s="2">
        <v>963</v>
      </c>
      <c r="AI80" s="2">
        <v>963</v>
      </c>
      <c r="AJ80" s="2">
        <v>1013</v>
      </c>
      <c r="AK80" s="2">
        <v>785</v>
      </c>
      <c r="AL80" s="2">
        <v>728</v>
      </c>
      <c r="AM80" s="2">
        <v>772</v>
      </c>
      <c r="AN80" s="2">
        <v>783</v>
      </c>
      <c r="AO80" s="2">
        <v>816</v>
      </c>
      <c r="AP80" s="2">
        <v>791</v>
      </c>
      <c r="AQ80" s="2">
        <v>860</v>
      </c>
      <c r="AR80" s="2">
        <v>876</v>
      </c>
      <c r="AS80" s="2">
        <v>838</v>
      </c>
      <c r="AT80" s="2">
        <v>865</v>
      </c>
      <c r="AU80" s="2">
        <v>863</v>
      </c>
      <c r="AV80" s="2">
        <v>921</v>
      </c>
      <c r="AW80" s="2">
        <v>1010</v>
      </c>
      <c r="AX80" s="2">
        <v>1032</v>
      </c>
      <c r="AY80" s="2">
        <v>1044</v>
      </c>
      <c r="AZ80" s="2">
        <v>1139</v>
      </c>
      <c r="BA80" s="2">
        <v>1064</v>
      </c>
      <c r="BB80" s="2">
        <v>1072</v>
      </c>
      <c r="BC80" s="2">
        <v>1069</v>
      </c>
      <c r="BD80" s="2">
        <v>1371</v>
      </c>
      <c r="BE80" s="22">
        <v>1273</v>
      </c>
      <c r="BF80" s="22">
        <v>1201</v>
      </c>
      <c r="BG80" s="22">
        <v>1107</v>
      </c>
      <c r="BH80" s="22">
        <v>1359</v>
      </c>
      <c r="BI80" s="22">
        <v>1223</v>
      </c>
      <c r="BJ80" s="22">
        <v>1235</v>
      </c>
      <c r="BK80" s="22">
        <v>1266</v>
      </c>
      <c r="BL80" s="22">
        <v>1308</v>
      </c>
    </row>
    <row r="81" spans="1:64" x14ac:dyDescent="0.2">
      <c r="A81">
        <v>44</v>
      </c>
      <c r="B81">
        <v>6</v>
      </c>
      <c r="C81" s="7">
        <v>454112</v>
      </c>
      <c r="D81" s="6" t="s">
        <v>162</v>
      </c>
      <c r="E81" s="11">
        <f>+Payroll!E81/Emp!E81</f>
        <v>24978.615384615383</v>
      </c>
      <c r="F81" s="11">
        <f>+Payroll!F81/Emp!F81</f>
        <v>23472.133333333335</v>
      </c>
      <c r="G81" s="11">
        <f>+Payroll!G81/Emp!G81</f>
        <v>37281.97802197803</v>
      </c>
      <c r="H81" s="11">
        <f>+Payroll!H81/Emp!H81</f>
        <v>48919.570247933887</v>
      </c>
      <c r="I81" s="11">
        <f>+Payroll!I81/Emp!I81</f>
        <v>41878.491803278688</v>
      </c>
      <c r="J81" s="11">
        <f>+Payroll!J81/Emp!J81</f>
        <v>37582.632911392408</v>
      </c>
      <c r="K81" s="11">
        <f>+Payroll!K81/Emp!K81</f>
        <v>39677.571428571428</v>
      </c>
      <c r="L81" s="11">
        <f>+Payroll!L81/Emp!L81</f>
        <v>115060.61657032755</v>
      </c>
      <c r="M81" s="11" t="e">
        <f>+Payroll!M81/Emp!M81</f>
        <v>#DIV/0!</v>
      </c>
      <c r="N81" s="11" t="e">
        <f>+Payroll!N81/Emp!N81</f>
        <v>#DIV/0!</v>
      </c>
      <c r="O81" s="11" t="e">
        <f>+Payroll!O81/Emp!O81</f>
        <v>#DIV/0!</v>
      </c>
      <c r="P81" s="11" t="e">
        <f>+Payroll!P81/Emp!P81</f>
        <v>#DIV/0!</v>
      </c>
      <c r="Q81" s="2">
        <v>404</v>
      </c>
      <c r="R81" s="2">
        <v>460</v>
      </c>
      <c r="S81" s="2">
        <v>507</v>
      </c>
      <c r="T81" s="2">
        <v>552</v>
      </c>
      <c r="U81" s="2">
        <v>451</v>
      </c>
      <c r="V81" s="2"/>
      <c r="W81" s="2"/>
      <c r="X81" s="2"/>
      <c r="Y81" s="2"/>
      <c r="Z81" s="2">
        <v>719</v>
      </c>
      <c r="AA81" s="2">
        <v>706</v>
      </c>
      <c r="AB81" s="2">
        <v>724</v>
      </c>
      <c r="AC81" s="2">
        <v>656</v>
      </c>
      <c r="AD81" s="2">
        <v>960</v>
      </c>
      <c r="AE81" s="2">
        <v>730</v>
      </c>
      <c r="AF81" s="2">
        <v>1366</v>
      </c>
      <c r="AG81" s="2">
        <v>764</v>
      </c>
      <c r="AH81" s="2">
        <v>837</v>
      </c>
      <c r="AI81" s="2">
        <v>779</v>
      </c>
      <c r="AJ81" s="2">
        <v>829</v>
      </c>
      <c r="AK81" s="2"/>
      <c r="AL81" s="2">
        <v>705</v>
      </c>
      <c r="AM81" s="2">
        <v>686</v>
      </c>
      <c r="AN81" s="2">
        <v>784</v>
      </c>
      <c r="AO81" s="2">
        <v>705</v>
      </c>
      <c r="AP81" s="2">
        <v>791</v>
      </c>
      <c r="AQ81" s="2">
        <v>828</v>
      </c>
      <c r="AR81" s="2">
        <v>746</v>
      </c>
      <c r="AS81" s="2">
        <v>2813</v>
      </c>
      <c r="AT81" s="2">
        <v>1960</v>
      </c>
      <c r="AU81" s="2">
        <v>1969</v>
      </c>
      <c r="AV81" s="2">
        <v>2198</v>
      </c>
      <c r="AW81" s="2"/>
      <c r="AX81" s="2"/>
      <c r="AY81" s="2"/>
      <c r="AZ81" s="2"/>
      <c r="BA81" s="2"/>
      <c r="BB81" s="2"/>
      <c r="BC81" s="2"/>
      <c r="BD81" s="2"/>
      <c r="BE81" s="22"/>
      <c r="BF81" s="22"/>
      <c r="BG81" s="22"/>
      <c r="BH81" s="22"/>
      <c r="BI81" s="22"/>
      <c r="BJ81" s="22"/>
      <c r="BK81" s="22"/>
      <c r="BL81" s="22"/>
    </row>
    <row r="82" spans="1:64" x14ac:dyDescent="0.2">
      <c r="A82">
        <v>48</v>
      </c>
      <c r="B82">
        <v>2</v>
      </c>
      <c r="C82" s="1" t="s">
        <v>6</v>
      </c>
      <c r="D82" s="3" t="s">
        <v>24</v>
      </c>
      <c r="E82" s="11">
        <f>+Payroll!E82/Emp!E82</f>
        <v>39726.68613751766</v>
      </c>
      <c r="F82" s="11">
        <f>+Payroll!F82/Emp!F82</f>
        <v>41463.993195250703</v>
      </c>
      <c r="G82" s="11">
        <f>+Payroll!G82/Emp!G82</f>
        <v>41670.381467647108</v>
      </c>
      <c r="H82" s="11">
        <f>+Payroll!H82/Emp!H82</f>
        <v>42310.6870013605</v>
      </c>
      <c r="I82" s="11">
        <f>+Payroll!I82/Emp!I82</f>
        <v>42352.142700596618</v>
      </c>
      <c r="J82" s="11">
        <f>+Payroll!J82/Emp!J82</f>
        <v>42470.410489905407</v>
      </c>
      <c r="K82" s="11">
        <f>+Payroll!K82/Emp!K82</f>
        <v>43713.012785311214</v>
      </c>
      <c r="L82" s="11">
        <f>+Payroll!L82/Emp!L82</f>
        <v>44835.230650586593</v>
      </c>
      <c r="M82" s="11">
        <f>+Payroll!M82/Emp!M82</f>
        <v>46409.588598361574</v>
      </c>
      <c r="N82" s="11">
        <f>+Payroll!N82/Emp!N82</f>
        <v>47961.442248680498</v>
      </c>
      <c r="O82" s="11">
        <f>+Payroll!O82/Emp!O82</f>
        <v>49670.856923213389</v>
      </c>
      <c r="P82" s="11">
        <f>+Payroll!P82/Emp!P82</f>
        <v>48666.191577729878</v>
      </c>
      <c r="Q82" s="2">
        <v>714</v>
      </c>
      <c r="R82" s="2">
        <v>769</v>
      </c>
      <c r="S82" s="2">
        <v>778</v>
      </c>
      <c r="T82" s="2">
        <v>794</v>
      </c>
      <c r="U82" s="2">
        <v>819</v>
      </c>
      <c r="V82" s="2">
        <v>773</v>
      </c>
      <c r="W82" s="2">
        <v>798</v>
      </c>
      <c r="X82" s="2">
        <v>800</v>
      </c>
      <c r="Y82" s="2">
        <v>785</v>
      </c>
      <c r="Z82" s="2">
        <v>812</v>
      </c>
      <c r="AA82" s="2">
        <v>775</v>
      </c>
      <c r="AB82" s="2">
        <v>832</v>
      </c>
      <c r="AC82" s="2">
        <v>798</v>
      </c>
      <c r="AD82" s="2">
        <v>819</v>
      </c>
      <c r="AE82" s="2">
        <v>785</v>
      </c>
      <c r="AF82" s="2">
        <v>852</v>
      </c>
      <c r="AG82" s="2">
        <v>790</v>
      </c>
      <c r="AH82" s="2">
        <v>815</v>
      </c>
      <c r="AI82" s="2">
        <v>797</v>
      </c>
      <c r="AJ82" s="2">
        <v>856</v>
      </c>
      <c r="AK82" s="2">
        <v>755</v>
      </c>
      <c r="AL82" s="2">
        <v>830</v>
      </c>
      <c r="AM82" s="2">
        <v>797</v>
      </c>
      <c r="AN82" s="2">
        <v>883</v>
      </c>
      <c r="AO82" s="2">
        <v>791</v>
      </c>
      <c r="AP82" s="2">
        <v>854</v>
      </c>
      <c r="AQ82" s="2">
        <v>871</v>
      </c>
      <c r="AR82" s="2">
        <v>846</v>
      </c>
      <c r="AS82" s="2">
        <v>872</v>
      </c>
      <c r="AT82" s="2">
        <v>832</v>
      </c>
      <c r="AU82" s="2">
        <v>870</v>
      </c>
      <c r="AV82" s="2">
        <v>874</v>
      </c>
      <c r="AW82" s="2">
        <v>911</v>
      </c>
      <c r="AX82" s="2">
        <v>862</v>
      </c>
      <c r="AY82" s="2">
        <v>886</v>
      </c>
      <c r="AZ82" s="2">
        <v>911</v>
      </c>
      <c r="BA82" s="2">
        <v>946</v>
      </c>
      <c r="BB82" s="2">
        <v>890</v>
      </c>
      <c r="BC82" s="2">
        <v>924</v>
      </c>
      <c r="BD82" s="2">
        <v>929</v>
      </c>
      <c r="BE82" s="22">
        <v>947</v>
      </c>
      <c r="BF82" s="22">
        <v>910</v>
      </c>
      <c r="BG82" s="22">
        <v>940</v>
      </c>
      <c r="BH82" s="22">
        <v>1019</v>
      </c>
      <c r="BI82" s="22">
        <v>899</v>
      </c>
      <c r="BJ82" s="22">
        <v>927</v>
      </c>
      <c r="BK82" s="22">
        <v>979</v>
      </c>
      <c r="BL82" s="22">
        <v>935</v>
      </c>
    </row>
    <row r="83" spans="1:64" x14ac:dyDescent="0.2">
      <c r="A83">
        <v>48</v>
      </c>
      <c r="B83">
        <v>3</v>
      </c>
      <c r="C83" s="1">
        <v>481</v>
      </c>
      <c r="D83" t="s">
        <v>33</v>
      </c>
      <c r="E83" s="11">
        <f>+Payroll!E83/Emp!E83</f>
        <v>41719.94303981401</v>
      </c>
      <c r="F83" s="11">
        <f>+Payroll!F83/Emp!F83</f>
        <v>47154.383925811439</v>
      </c>
      <c r="G83" s="11">
        <f>+Payroll!G83/Emp!G83</f>
        <v>46070.735200693038</v>
      </c>
      <c r="H83" s="11">
        <f>+Payroll!H83/Emp!H83</f>
        <v>48402.595596755506</v>
      </c>
      <c r="I83" s="11">
        <f>+Payroll!I83/Emp!I83</f>
        <v>48735.624774503907</v>
      </c>
      <c r="J83" s="11">
        <f>+Payroll!J83/Emp!J83</f>
        <v>53166.491293532337</v>
      </c>
      <c r="K83" s="11">
        <f>+Payroll!K83/Emp!K83</f>
        <v>60362.924807578449</v>
      </c>
      <c r="L83" s="11">
        <f>+Payroll!L83/Emp!L83</f>
        <v>61881.778374027366</v>
      </c>
      <c r="M83" s="11">
        <f>+Payroll!M83/Emp!M83</f>
        <v>69010.458173865496</v>
      </c>
      <c r="N83" s="11">
        <f>+Payroll!N83/Emp!N83</f>
        <v>72306.745056119718</v>
      </c>
      <c r="O83" s="11">
        <f>+Payroll!O83/Emp!O83</f>
        <v>75360.272569012683</v>
      </c>
      <c r="P83" s="11">
        <f>+Payroll!P83/Emp!P83</f>
        <v>77247.41230972865</v>
      </c>
      <c r="Q83" s="2">
        <v>756</v>
      </c>
      <c r="R83" s="2">
        <v>786</v>
      </c>
      <c r="S83" s="2">
        <v>832</v>
      </c>
      <c r="T83" s="2">
        <v>835</v>
      </c>
      <c r="U83" s="2">
        <v>878</v>
      </c>
      <c r="V83" s="2">
        <v>912</v>
      </c>
      <c r="W83" s="2">
        <v>904</v>
      </c>
      <c r="X83" s="2">
        <v>932</v>
      </c>
      <c r="Y83" s="2">
        <v>994</v>
      </c>
      <c r="Z83" s="2">
        <v>938</v>
      </c>
      <c r="AA83" s="2">
        <v>825</v>
      </c>
      <c r="AB83" s="2">
        <v>800</v>
      </c>
      <c r="AC83" s="2">
        <v>963</v>
      </c>
      <c r="AD83" s="2">
        <v>869</v>
      </c>
      <c r="AE83" s="2">
        <v>945</v>
      </c>
      <c r="AF83" s="2">
        <v>946</v>
      </c>
      <c r="AG83" s="2">
        <v>921</v>
      </c>
      <c r="AH83" s="2">
        <v>895</v>
      </c>
      <c r="AI83" s="2">
        <v>946</v>
      </c>
      <c r="AJ83" s="2">
        <v>992</v>
      </c>
      <c r="AK83" s="2">
        <v>964</v>
      </c>
      <c r="AL83" s="2">
        <v>966</v>
      </c>
      <c r="AM83" s="2">
        <v>1002</v>
      </c>
      <c r="AN83" s="2">
        <v>1153</v>
      </c>
      <c r="AO83" s="2">
        <v>1087</v>
      </c>
      <c r="AP83" s="2">
        <v>1137</v>
      </c>
      <c r="AQ83" s="2">
        <v>1210</v>
      </c>
      <c r="AR83" s="2">
        <v>1209</v>
      </c>
      <c r="AS83" s="2">
        <v>1185</v>
      </c>
      <c r="AT83" s="2">
        <v>1180</v>
      </c>
      <c r="AU83" s="2">
        <v>1142</v>
      </c>
      <c r="AV83" s="2">
        <v>1253</v>
      </c>
      <c r="AW83" s="2">
        <v>1242</v>
      </c>
      <c r="AX83" s="2">
        <v>1233</v>
      </c>
      <c r="AY83" s="2">
        <v>1195</v>
      </c>
      <c r="AZ83" s="2">
        <v>1645</v>
      </c>
      <c r="BA83" s="2">
        <v>1383</v>
      </c>
      <c r="BB83" s="2">
        <v>1490</v>
      </c>
      <c r="BC83" s="2">
        <v>1268</v>
      </c>
      <c r="BD83" s="2">
        <v>1424</v>
      </c>
      <c r="BE83" s="22">
        <v>1397</v>
      </c>
      <c r="BF83" s="22">
        <v>1480</v>
      </c>
      <c r="BG83" s="22">
        <v>1260</v>
      </c>
      <c r="BH83" s="22">
        <v>1657</v>
      </c>
      <c r="BI83" s="22">
        <v>1470</v>
      </c>
      <c r="BJ83" s="22">
        <v>1557</v>
      </c>
      <c r="BK83" s="22">
        <v>1463</v>
      </c>
      <c r="BL83" s="22">
        <v>1455</v>
      </c>
    </row>
    <row r="84" spans="1:64" x14ac:dyDescent="0.2">
      <c r="A84">
        <v>48</v>
      </c>
      <c r="B84">
        <v>3</v>
      </c>
      <c r="C84" s="1">
        <v>483</v>
      </c>
      <c r="D84" t="s">
        <v>32</v>
      </c>
      <c r="E84" s="11" t="e">
        <f>+Payroll!E84/Emp!E84</f>
        <v>#DIV/0!</v>
      </c>
      <c r="F84" s="11" t="e">
        <f>+Payroll!F84/Emp!F84</f>
        <v>#DIV/0!</v>
      </c>
      <c r="G84" s="11" t="e">
        <f>+Payroll!G84/Emp!G84</f>
        <v>#DIV/0!</v>
      </c>
      <c r="H84" s="11">
        <f>+Payroll!H84/Emp!H84</f>
        <v>46666.461538461539</v>
      </c>
      <c r="I84" s="11">
        <f>+Payroll!I84/Emp!I84</f>
        <v>30163.090909090908</v>
      </c>
      <c r="J84" s="11">
        <f>+Payroll!J84/Emp!J84</f>
        <v>47094.25</v>
      </c>
      <c r="K84" s="11" t="e">
        <f>+Payroll!K84/Emp!K84</f>
        <v>#DIV/0!</v>
      </c>
      <c r="L84" s="11" t="e">
        <f>+Payroll!L84/Emp!L84</f>
        <v>#DIV/0!</v>
      </c>
      <c r="M84" s="11" t="e">
        <f>+Payroll!M84/Emp!M84</f>
        <v>#DIV/0!</v>
      </c>
      <c r="N84" s="11" t="e">
        <f>+Payroll!N84/Emp!N84</f>
        <v>#DIV/0!</v>
      </c>
      <c r="O84" s="11" t="e">
        <f>+Payroll!O84/Emp!O84</f>
        <v>#DIV/0!</v>
      </c>
      <c r="P84" s="11" t="e">
        <f>+Payroll!P84/Emp!P84</f>
        <v>#DIV/0!</v>
      </c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>
        <v>897</v>
      </c>
      <c r="AG84" s="2">
        <v>603</v>
      </c>
      <c r="AH84" s="2">
        <v>446</v>
      </c>
      <c r="AI84" s="2">
        <v>834</v>
      </c>
      <c r="AJ84" s="2">
        <v>412</v>
      </c>
      <c r="AK84" s="2"/>
      <c r="AL84" s="2">
        <v>715</v>
      </c>
      <c r="AM84" s="2">
        <v>1053</v>
      </c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2"/>
      <c r="BF84" s="22"/>
      <c r="BG84" s="22"/>
      <c r="BH84" s="22"/>
      <c r="BI84" s="22"/>
      <c r="BJ84" s="22"/>
      <c r="BK84" s="22"/>
      <c r="BL84" s="22"/>
    </row>
    <row r="85" spans="1:64" x14ac:dyDescent="0.2">
      <c r="A85">
        <v>48</v>
      </c>
      <c r="B85">
        <v>3</v>
      </c>
      <c r="C85" s="1">
        <v>484</v>
      </c>
      <c r="D85" t="s">
        <v>31</v>
      </c>
      <c r="E85" s="11">
        <f>+Payroll!E85/Emp!E85</f>
        <v>34320.598220396991</v>
      </c>
      <c r="F85" s="11">
        <f>+Payroll!F85/Emp!F85</f>
        <v>37415.731543624162</v>
      </c>
      <c r="G85" s="11">
        <f>+Payroll!G85/Emp!G85</f>
        <v>36498.375153485016</v>
      </c>
      <c r="H85" s="11">
        <f>+Payroll!H85/Emp!H85</f>
        <v>37308.14680265019</v>
      </c>
      <c r="I85" s="11">
        <f>+Payroll!I85/Emp!I85</f>
        <v>36414.582006979319</v>
      </c>
      <c r="J85" s="11">
        <f>+Payroll!J85/Emp!J85</f>
        <v>37748.146037703656</v>
      </c>
      <c r="K85" s="11">
        <f>+Payroll!K85/Emp!K85</f>
        <v>38637.959043860305</v>
      </c>
      <c r="L85" s="11">
        <f>+Payroll!L85/Emp!L85</f>
        <v>40870.990268867587</v>
      </c>
      <c r="M85" s="11">
        <f>+Payroll!M85/Emp!M85</f>
        <v>40927.716375198725</v>
      </c>
      <c r="N85" s="11">
        <f>+Payroll!N85/Emp!N85</f>
        <v>41496.344482421875</v>
      </c>
      <c r="O85" s="11">
        <f>+Payroll!O85/Emp!O85</f>
        <v>43436.822142609497</v>
      </c>
      <c r="P85" s="11">
        <f>+Payroll!P85/Emp!P85</f>
        <v>44821.278859402148</v>
      </c>
      <c r="Q85" s="2">
        <v>588</v>
      </c>
      <c r="R85" s="2">
        <v>646</v>
      </c>
      <c r="S85" s="2">
        <v>685</v>
      </c>
      <c r="T85" s="2">
        <v>717</v>
      </c>
      <c r="U85" s="2">
        <v>715</v>
      </c>
      <c r="V85" s="2">
        <v>708</v>
      </c>
      <c r="W85" s="2">
        <v>707</v>
      </c>
      <c r="X85" s="2">
        <v>748</v>
      </c>
      <c r="Y85" s="2">
        <v>688</v>
      </c>
      <c r="Z85" s="2">
        <v>693</v>
      </c>
      <c r="AA85" s="2">
        <v>698</v>
      </c>
      <c r="AB85" s="2">
        <v>728</v>
      </c>
      <c r="AC85" s="2">
        <v>685</v>
      </c>
      <c r="AD85" s="2">
        <v>716</v>
      </c>
      <c r="AE85" s="2">
        <v>718</v>
      </c>
      <c r="AF85" s="2">
        <v>752</v>
      </c>
      <c r="AG85" s="2">
        <v>668</v>
      </c>
      <c r="AH85" s="2">
        <v>685</v>
      </c>
      <c r="AI85" s="2">
        <v>708</v>
      </c>
      <c r="AJ85" s="2">
        <v>740</v>
      </c>
      <c r="AK85" s="2">
        <v>655</v>
      </c>
      <c r="AL85" s="2">
        <v>726</v>
      </c>
      <c r="AM85" s="2">
        <v>740</v>
      </c>
      <c r="AN85" s="2">
        <v>783</v>
      </c>
      <c r="AO85" s="2">
        <v>695</v>
      </c>
      <c r="AP85" s="2">
        <v>727</v>
      </c>
      <c r="AQ85" s="2">
        <v>774</v>
      </c>
      <c r="AR85" s="2">
        <v>774</v>
      </c>
      <c r="AS85" s="2">
        <v>740</v>
      </c>
      <c r="AT85" s="2">
        <v>797</v>
      </c>
      <c r="AU85" s="2">
        <v>784</v>
      </c>
      <c r="AV85" s="2">
        <v>821</v>
      </c>
      <c r="AW85" s="2">
        <v>768</v>
      </c>
      <c r="AX85" s="2">
        <v>787</v>
      </c>
      <c r="AY85" s="2">
        <v>774</v>
      </c>
      <c r="AZ85" s="2">
        <v>819</v>
      </c>
      <c r="BA85" s="2">
        <v>765</v>
      </c>
      <c r="BB85" s="2">
        <v>788</v>
      </c>
      <c r="BC85" s="2">
        <v>820</v>
      </c>
      <c r="BD85" s="2">
        <v>817</v>
      </c>
      <c r="BE85" s="22">
        <v>806</v>
      </c>
      <c r="BF85" s="22">
        <v>822</v>
      </c>
      <c r="BG85" s="22">
        <v>834</v>
      </c>
      <c r="BH85" s="22">
        <v>880</v>
      </c>
      <c r="BI85" s="22">
        <v>798</v>
      </c>
      <c r="BJ85" s="22">
        <v>847</v>
      </c>
      <c r="BK85" s="22">
        <v>899</v>
      </c>
      <c r="BL85" s="22">
        <v>902</v>
      </c>
    </row>
    <row r="86" spans="1:64" x14ac:dyDescent="0.2">
      <c r="A86">
        <v>48</v>
      </c>
      <c r="B86">
        <v>3</v>
      </c>
      <c r="C86" s="1">
        <v>485</v>
      </c>
      <c r="D86" t="s">
        <v>30</v>
      </c>
      <c r="E86" s="11">
        <f>+Payroll!E86/Emp!E86</f>
        <v>33687.509175326108</v>
      </c>
      <c r="F86" s="11">
        <f>+Payroll!F86/Emp!F86</f>
        <v>33820.186265709155</v>
      </c>
      <c r="G86" s="11">
        <f>+Payroll!G86/Emp!G86</f>
        <v>34832.436059599102</v>
      </c>
      <c r="H86" s="11">
        <f>+Payroll!H86/Emp!H86</f>
        <v>35700.122039872236</v>
      </c>
      <c r="I86" s="11">
        <f>+Payroll!I86/Emp!I86</f>
        <v>34233.267902878804</v>
      </c>
      <c r="J86" s="11">
        <f>+Payroll!J86/Emp!J86</f>
        <v>32806.493453355157</v>
      </c>
      <c r="K86" s="11">
        <f>+Payroll!K86/Emp!K86</f>
        <v>33085.17194216491</v>
      </c>
      <c r="L86" s="11">
        <f>+Payroll!L86/Emp!L86</f>
        <v>31892.236179450072</v>
      </c>
      <c r="M86" s="11">
        <f>+Payroll!M86/Emp!M86</f>
        <v>29808.7256958451</v>
      </c>
      <c r="N86" s="11">
        <f>+Payroll!N86/Emp!N86</f>
        <v>30747.523126779928</v>
      </c>
      <c r="O86" s="11">
        <f>+Payroll!O86/Emp!O86</f>
        <v>35214.340241977909</v>
      </c>
      <c r="P86" s="11">
        <f>+Payroll!P86/Emp!P86</f>
        <v>36483.643959416833</v>
      </c>
      <c r="Q86" s="2">
        <v>605</v>
      </c>
      <c r="R86" s="2">
        <v>621</v>
      </c>
      <c r="S86" s="2">
        <v>711</v>
      </c>
      <c r="T86" s="2">
        <v>660</v>
      </c>
      <c r="U86" s="2">
        <v>661</v>
      </c>
      <c r="V86" s="2">
        <v>653</v>
      </c>
      <c r="W86" s="2">
        <v>632</v>
      </c>
      <c r="X86" s="2">
        <v>656</v>
      </c>
      <c r="Y86" s="2">
        <v>658</v>
      </c>
      <c r="Z86" s="2">
        <v>680</v>
      </c>
      <c r="AA86" s="2">
        <v>662</v>
      </c>
      <c r="AB86" s="2">
        <v>679</v>
      </c>
      <c r="AC86" s="2">
        <v>682</v>
      </c>
      <c r="AD86" s="2">
        <v>684</v>
      </c>
      <c r="AE86" s="2">
        <v>675</v>
      </c>
      <c r="AF86" s="2">
        <v>703</v>
      </c>
      <c r="AG86" s="2">
        <v>639</v>
      </c>
      <c r="AH86" s="2">
        <v>671</v>
      </c>
      <c r="AI86" s="2">
        <v>638</v>
      </c>
      <c r="AJ86" s="2">
        <v>683</v>
      </c>
      <c r="AK86" s="2">
        <v>565</v>
      </c>
      <c r="AL86" s="2">
        <v>655</v>
      </c>
      <c r="AM86" s="2">
        <v>614</v>
      </c>
      <c r="AN86" s="2">
        <v>689</v>
      </c>
      <c r="AO86" s="2">
        <v>566</v>
      </c>
      <c r="AP86" s="2">
        <v>679</v>
      </c>
      <c r="AQ86" s="2">
        <v>669</v>
      </c>
      <c r="AR86" s="2">
        <v>637</v>
      </c>
      <c r="AS86" s="2">
        <v>623</v>
      </c>
      <c r="AT86" s="2">
        <v>628</v>
      </c>
      <c r="AU86" s="2">
        <v>609</v>
      </c>
      <c r="AV86" s="2">
        <v>593</v>
      </c>
      <c r="AW86" s="2">
        <v>572</v>
      </c>
      <c r="AX86" s="2">
        <v>572</v>
      </c>
      <c r="AY86" s="2">
        <v>555</v>
      </c>
      <c r="AZ86" s="2">
        <v>592</v>
      </c>
      <c r="BA86" s="2">
        <v>582</v>
      </c>
      <c r="BB86" s="2">
        <v>578</v>
      </c>
      <c r="BC86" s="2">
        <v>592</v>
      </c>
      <c r="BD86" s="2">
        <v>613</v>
      </c>
      <c r="BE86" s="22">
        <v>635</v>
      </c>
      <c r="BF86" s="22">
        <v>644</v>
      </c>
      <c r="BG86" s="22">
        <v>655</v>
      </c>
      <c r="BH86" s="22">
        <v>771</v>
      </c>
      <c r="BI86" s="22">
        <v>647</v>
      </c>
      <c r="BJ86" s="22">
        <v>687</v>
      </c>
      <c r="BK86" s="22">
        <v>731</v>
      </c>
      <c r="BL86" s="22">
        <v>741</v>
      </c>
    </row>
    <row r="87" spans="1:64" x14ac:dyDescent="0.2">
      <c r="A87">
        <v>48</v>
      </c>
      <c r="B87">
        <v>3</v>
      </c>
      <c r="C87" s="1">
        <v>486</v>
      </c>
      <c r="D87" t="s">
        <v>29</v>
      </c>
      <c r="E87" s="11">
        <f>+Payroll!E87/Emp!E87</f>
        <v>66809.198156682032</v>
      </c>
      <c r="F87" s="11">
        <f>+Payroll!F87/Emp!F87</f>
        <v>84575.252747252744</v>
      </c>
      <c r="G87" s="11">
        <f>+Payroll!G87/Emp!G87</f>
        <v>93920.438162544175</v>
      </c>
      <c r="H87" s="11">
        <f>+Payroll!H87/Emp!H87</f>
        <v>87681.088524590159</v>
      </c>
      <c r="I87" s="11">
        <f>+Payroll!I87/Emp!I87</f>
        <v>94835.046439628481</v>
      </c>
      <c r="J87" s="11">
        <f>+Payroll!J87/Emp!J87</f>
        <v>85908.712166172103</v>
      </c>
      <c r="K87" s="11">
        <f>+Payroll!K87/Emp!K87</f>
        <v>98238.62</v>
      </c>
      <c r="L87" s="11">
        <f>+Payroll!L87/Emp!L87</f>
        <v>100741.93013100437</v>
      </c>
      <c r="M87" s="11">
        <f>+Payroll!M87/Emp!M87</f>
        <v>105592.88566243195</v>
      </c>
      <c r="N87" s="11">
        <f>+Payroll!N87/Emp!N87</f>
        <v>99196.786585365859</v>
      </c>
      <c r="O87" s="11">
        <f>+Payroll!O87/Emp!O87</f>
        <v>96783.804560260585</v>
      </c>
      <c r="P87" s="11">
        <f>+Payroll!P87/Emp!P87</f>
        <v>93340.105263157893</v>
      </c>
      <c r="Q87" s="2">
        <v>1345</v>
      </c>
      <c r="R87" s="2">
        <v>1051</v>
      </c>
      <c r="S87" s="2">
        <v>1188</v>
      </c>
      <c r="T87" s="2">
        <v>1577</v>
      </c>
      <c r="U87" s="2">
        <v>1626</v>
      </c>
      <c r="V87" s="2">
        <v>1362</v>
      </c>
      <c r="W87" s="2">
        <v>1488</v>
      </c>
      <c r="X87" s="2">
        <v>2037</v>
      </c>
      <c r="Y87" s="2">
        <v>1573</v>
      </c>
      <c r="Z87" s="2">
        <v>1566</v>
      </c>
      <c r="AA87" s="2">
        <v>1428</v>
      </c>
      <c r="AB87" s="2">
        <v>2647</v>
      </c>
      <c r="AC87" s="2">
        <v>1785</v>
      </c>
      <c r="AD87" s="2">
        <v>1494</v>
      </c>
      <c r="AE87" s="2">
        <v>1382</v>
      </c>
      <c r="AF87" s="2">
        <v>2079</v>
      </c>
      <c r="AG87" s="2">
        <v>2125</v>
      </c>
      <c r="AH87" s="2">
        <v>1431</v>
      </c>
      <c r="AI87" s="2">
        <v>1510</v>
      </c>
      <c r="AJ87" s="2">
        <v>2246</v>
      </c>
      <c r="AK87" s="2">
        <v>1517</v>
      </c>
      <c r="AL87" s="2">
        <v>1454</v>
      </c>
      <c r="AM87" s="2">
        <v>1373</v>
      </c>
      <c r="AN87" s="2">
        <v>2247</v>
      </c>
      <c r="AO87" s="2">
        <v>2236</v>
      </c>
      <c r="AP87" s="2">
        <v>1483</v>
      </c>
      <c r="AQ87" s="2">
        <v>1605</v>
      </c>
      <c r="AR87" s="2">
        <v>2235</v>
      </c>
      <c r="AS87" s="2">
        <v>2479</v>
      </c>
      <c r="AT87" s="2">
        <v>1493</v>
      </c>
      <c r="AU87" s="2">
        <v>1596</v>
      </c>
      <c r="AV87" s="2">
        <v>2217</v>
      </c>
      <c r="AW87" s="2">
        <v>2336</v>
      </c>
      <c r="AX87" s="2">
        <v>1988</v>
      </c>
      <c r="AY87" s="2">
        <v>1532</v>
      </c>
      <c r="AZ87" s="2">
        <v>2296</v>
      </c>
      <c r="BA87" s="2">
        <v>2285</v>
      </c>
      <c r="BB87" s="2">
        <v>1573</v>
      </c>
      <c r="BC87" s="2">
        <v>1521</v>
      </c>
      <c r="BD87" s="2">
        <v>2269</v>
      </c>
      <c r="BE87" s="22">
        <v>2319</v>
      </c>
      <c r="BF87" s="22">
        <v>1784</v>
      </c>
      <c r="BG87" s="22">
        <v>1474</v>
      </c>
      <c r="BH87" s="22">
        <v>1835</v>
      </c>
      <c r="BI87" s="22">
        <v>1997</v>
      </c>
      <c r="BJ87" s="22">
        <v>1551</v>
      </c>
      <c r="BK87" s="22">
        <v>1639</v>
      </c>
      <c r="BL87" s="22">
        <v>1981</v>
      </c>
    </row>
    <row r="88" spans="1:64" x14ac:dyDescent="0.2">
      <c r="A88">
        <v>48</v>
      </c>
      <c r="B88">
        <v>3</v>
      </c>
      <c r="C88" s="1">
        <v>487</v>
      </c>
      <c r="D88" t="s">
        <v>28</v>
      </c>
      <c r="E88" s="11">
        <f>+Payroll!E88/Emp!E88</f>
        <v>16872.579710144928</v>
      </c>
      <c r="F88" s="11">
        <f>+Payroll!F88/Emp!F88</f>
        <v>18752.910052910054</v>
      </c>
      <c r="G88" s="11">
        <f>+Payroll!G88/Emp!G88</f>
        <v>21214.341968911918</v>
      </c>
      <c r="H88" s="11">
        <f>+Payroll!H88/Emp!H88</f>
        <v>25826.78672985782</v>
      </c>
      <c r="I88" s="11">
        <f>+Payroll!I88/Emp!I88</f>
        <v>37632.134453781509</v>
      </c>
      <c r="J88" s="11">
        <f>+Payroll!J88/Emp!J88</f>
        <v>31936.15748031496</v>
      </c>
      <c r="K88" s="11">
        <f>+Payroll!K88/Emp!K88</f>
        <v>38414.634146341465</v>
      </c>
      <c r="L88" s="11">
        <f>+Payroll!L88/Emp!L88</f>
        <v>37939.246753246756</v>
      </c>
      <c r="M88" s="11">
        <f>+Payroll!M88/Emp!M88</f>
        <v>31836.959999999999</v>
      </c>
      <c r="N88" s="11">
        <f>+Payroll!N88/Emp!N88</f>
        <v>32436.722891566264</v>
      </c>
      <c r="O88" s="11">
        <f>+Payroll!O88/Emp!O88</f>
        <v>31988.426966292136</v>
      </c>
      <c r="P88" s="11">
        <f>+Payroll!P88/Emp!P88</f>
        <v>32294.747474747473</v>
      </c>
      <c r="Q88" s="2">
        <v>252</v>
      </c>
      <c r="R88" s="2">
        <v>342</v>
      </c>
      <c r="S88" s="2">
        <v>318</v>
      </c>
      <c r="T88" s="2">
        <v>380</v>
      </c>
      <c r="U88" s="2">
        <v>301</v>
      </c>
      <c r="V88" s="2">
        <v>332</v>
      </c>
      <c r="W88" s="2">
        <v>365</v>
      </c>
      <c r="X88" s="2">
        <v>441</v>
      </c>
      <c r="Y88" s="2">
        <v>290</v>
      </c>
      <c r="Z88" s="2">
        <v>439</v>
      </c>
      <c r="AA88" s="2">
        <v>413</v>
      </c>
      <c r="AB88" s="2">
        <v>454</v>
      </c>
      <c r="AC88" s="2">
        <v>452</v>
      </c>
      <c r="AD88" s="2">
        <v>357</v>
      </c>
      <c r="AE88" s="2">
        <v>529</v>
      </c>
      <c r="AF88" s="2">
        <v>640</v>
      </c>
      <c r="AG88" s="2">
        <v>416</v>
      </c>
      <c r="AH88" s="2">
        <v>473</v>
      </c>
      <c r="AI88" s="2">
        <v>1387</v>
      </c>
      <c r="AJ88" s="2">
        <v>686</v>
      </c>
      <c r="AK88" s="2">
        <v>647</v>
      </c>
      <c r="AL88" s="2">
        <v>662</v>
      </c>
      <c r="AM88" s="2">
        <v>532</v>
      </c>
      <c r="AN88" s="2">
        <v>664</v>
      </c>
      <c r="AO88" s="2">
        <v>745</v>
      </c>
      <c r="AP88" s="2">
        <v>704</v>
      </c>
      <c r="AQ88" s="2">
        <v>719</v>
      </c>
      <c r="AR88" s="2">
        <v>795</v>
      </c>
      <c r="AS88" s="2">
        <v>778</v>
      </c>
      <c r="AT88" s="2">
        <v>608</v>
      </c>
      <c r="AU88" s="2">
        <v>868</v>
      </c>
      <c r="AV88" s="2">
        <v>620</v>
      </c>
      <c r="AW88" s="2">
        <v>660</v>
      </c>
      <c r="AX88" s="2">
        <v>576</v>
      </c>
      <c r="AY88" s="2">
        <v>603</v>
      </c>
      <c r="AZ88" s="2">
        <v>618</v>
      </c>
      <c r="BA88" s="2">
        <v>552</v>
      </c>
      <c r="BB88" s="2">
        <v>781</v>
      </c>
      <c r="BC88" s="2">
        <v>534</v>
      </c>
      <c r="BD88" s="2">
        <v>606</v>
      </c>
      <c r="BE88" s="22">
        <v>575</v>
      </c>
      <c r="BF88" s="22">
        <v>566</v>
      </c>
      <c r="BG88" s="22">
        <v>604</v>
      </c>
      <c r="BH88" s="22">
        <v>729</v>
      </c>
      <c r="BI88" s="22">
        <v>561</v>
      </c>
      <c r="BJ88" s="22">
        <v>669</v>
      </c>
      <c r="BK88" s="22">
        <v>589</v>
      </c>
      <c r="BL88" s="22">
        <v>665</v>
      </c>
    </row>
    <row r="89" spans="1:64" x14ac:dyDescent="0.2">
      <c r="A89">
        <v>48</v>
      </c>
      <c r="B89">
        <v>3</v>
      </c>
      <c r="C89" s="1">
        <v>488</v>
      </c>
      <c r="D89" t="s">
        <v>27</v>
      </c>
      <c r="E89" s="11">
        <f>+Payroll!E89/Emp!E89</f>
        <v>37996.32459582483</v>
      </c>
      <c r="F89" s="11">
        <f>+Payroll!F89/Emp!F89</f>
        <v>39778.836626942226</v>
      </c>
      <c r="G89" s="11">
        <f>+Payroll!G89/Emp!G89</f>
        <v>41604.702239424936</v>
      </c>
      <c r="H89" s="11">
        <f>+Payroll!H89/Emp!H89</f>
        <v>42476.901416048553</v>
      </c>
      <c r="I89" s="11">
        <f>+Payroll!I89/Emp!I89</f>
        <v>43465.204284014282</v>
      </c>
      <c r="J89" s="11">
        <f>+Payroll!J89/Emp!J89</f>
        <v>42922.194737545076</v>
      </c>
      <c r="K89" s="11">
        <f>+Payroll!K89/Emp!K89</f>
        <v>44538.086827090054</v>
      </c>
      <c r="L89" s="11">
        <f>+Payroll!L89/Emp!L89</f>
        <v>44590.475719424459</v>
      </c>
      <c r="M89" s="11">
        <f>+Payroll!M89/Emp!M89</f>
        <v>51619.986353297951</v>
      </c>
      <c r="N89" s="11">
        <f>+Payroll!N89/Emp!N89</f>
        <v>52619.651000241021</v>
      </c>
      <c r="O89" s="11">
        <f>+Payroll!O89/Emp!O89</f>
        <v>55037.258452987495</v>
      </c>
      <c r="P89" s="11">
        <f>+Payroll!P89/Emp!P89</f>
        <v>58818.532330171191</v>
      </c>
      <c r="Q89" s="2">
        <v>711</v>
      </c>
      <c r="R89" s="2">
        <v>662</v>
      </c>
      <c r="S89" s="2">
        <v>724</v>
      </c>
      <c r="T89" s="2">
        <v>829</v>
      </c>
      <c r="U89" s="2">
        <v>748</v>
      </c>
      <c r="V89" s="2">
        <v>753</v>
      </c>
      <c r="W89" s="2">
        <v>734</v>
      </c>
      <c r="X89" s="2">
        <v>822</v>
      </c>
      <c r="Y89" s="2">
        <v>760</v>
      </c>
      <c r="Z89" s="2">
        <v>758</v>
      </c>
      <c r="AA89" s="2">
        <v>811</v>
      </c>
      <c r="AB89" s="2">
        <v>869</v>
      </c>
      <c r="AC89" s="2">
        <v>796</v>
      </c>
      <c r="AD89" s="2">
        <v>815</v>
      </c>
      <c r="AE89" s="2">
        <v>787</v>
      </c>
      <c r="AF89" s="2">
        <v>870</v>
      </c>
      <c r="AG89" s="2">
        <v>802</v>
      </c>
      <c r="AH89" s="2">
        <v>808</v>
      </c>
      <c r="AI89" s="2">
        <v>784</v>
      </c>
      <c r="AJ89" s="2">
        <v>953</v>
      </c>
      <c r="AK89" s="2">
        <v>771</v>
      </c>
      <c r="AL89" s="2">
        <v>827</v>
      </c>
      <c r="AM89" s="2">
        <v>785</v>
      </c>
      <c r="AN89" s="2">
        <v>917</v>
      </c>
      <c r="AO89" s="2">
        <v>844</v>
      </c>
      <c r="AP89" s="2">
        <v>857</v>
      </c>
      <c r="AQ89" s="2">
        <v>853</v>
      </c>
      <c r="AR89" s="2">
        <v>870</v>
      </c>
      <c r="AS89" s="2">
        <v>871</v>
      </c>
      <c r="AT89" s="2">
        <v>799</v>
      </c>
      <c r="AU89" s="2">
        <v>856</v>
      </c>
      <c r="AV89" s="2">
        <v>904</v>
      </c>
      <c r="AW89" s="2">
        <v>985</v>
      </c>
      <c r="AX89" s="2">
        <v>930</v>
      </c>
      <c r="AY89" s="2">
        <v>999</v>
      </c>
      <c r="AZ89" s="2">
        <v>1054</v>
      </c>
      <c r="BA89" s="2">
        <v>994</v>
      </c>
      <c r="BB89" s="2">
        <v>950</v>
      </c>
      <c r="BC89" s="2">
        <v>1043</v>
      </c>
      <c r="BD89" s="2">
        <v>1059</v>
      </c>
      <c r="BE89" s="22">
        <v>1048</v>
      </c>
      <c r="BF89" s="22">
        <v>964</v>
      </c>
      <c r="BG89" s="22">
        <v>1059</v>
      </c>
      <c r="BH89" s="22">
        <v>1159</v>
      </c>
      <c r="BI89" s="22">
        <v>1006</v>
      </c>
      <c r="BJ89" s="22">
        <v>1011</v>
      </c>
      <c r="BK89" s="22">
        <v>1357</v>
      </c>
      <c r="BL89" s="22">
        <v>1147</v>
      </c>
    </row>
    <row r="90" spans="1:64" x14ac:dyDescent="0.2">
      <c r="A90">
        <v>48</v>
      </c>
      <c r="B90">
        <v>3</v>
      </c>
      <c r="C90" s="1">
        <v>492</v>
      </c>
      <c r="D90" t="s">
        <v>26</v>
      </c>
      <c r="E90" s="11">
        <f>+Payroll!E90/Emp!E90</f>
        <v>36123.681066529934</v>
      </c>
      <c r="F90" s="11">
        <f>+Payroll!F90/Emp!F90</f>
        <v>36425.610507703968</v>
      </c>
      <c r="G90" s="11">
        <f>+Payroll!G90/Emp!G90</f>
        <v>36992.666834044692</v>
      </c>
      <c r="H90" s="11">
        <f>+Payroll!H90/Emp!H90</f>
        <v>36558.507579462101</v>
      </c>
      <c r="I90" s="11">
        <f>+Payroll!I90/Emp!I90</f>
        <v>37939.168863466803</v>
      </c>
      <c r="J90" s="11">
        <f>+Payroll!J90/Emp!J90</f>
        <v>38847.839786381839</v>
      </c>
      <c r="K90" s="11">
        <f>+Payroll!K90/Emp!K90</f>
        <v>40997.726848440187</v>
      </c>
      <c r="L90" s="11">
        <f>+Payroll!L90/Emp!L90</f>
        <v>43134.335271317832</v>
      </c>
      <c r="M90" s="11">
        <f>+Payroll!M90/Emp!M90</f>
        <v>43215.107521012993</v>
      </c>
      <c r="N90" s="11">
        <f>+Payroll!N90/Emp!N90</f>
        <v>41697.034296404076</v>
      </c>
      <c r="O90" s="11">
        <f>+Payroll!O90/Emp!O90</f>
        <v>42121.782596810932</v>
      </c>
      <c r="P90" s="11">
        <f>+Payroll!P90/Emp!P90</f>
        <v>40651.017786116325</v>
      </c>
      <c r="Q90" s="2">
        <v>617</v>
      </c>
      <c r="R90" s="2">
        <v>698</v>
      </c>
      <c r="S90" s="2">
        <v>753</v>
      </c>
      <c r="T90" s="2">
        <v>711</v>
      </c>
      <c r="U90" s="2">
        <v>697</v>
      </c>
      <c r="V90" s="2">
        <v>710</v>
      </c>
      <c r="W90" s="2">
        <v>718</v>
      </c>
      <c r="X90" s="2">
        <v>679</v>
      </c>
      <c r="Y90" s="2">
        <v>690</v>
      </c>
      <c r="Z90" s="2">
        <v>714</v>
      </c>
      <c r="AA90" s="2">
        <v>725</v>
      </c>
      <c r="AB90" s="2">
        <v>717</v>
      </c>
      <c r="AC90" s="2">
        <v>653</v>
      </c>
      <c r="AD90" s="2">
        <v>729</v>
      </c>
      <c r="AE90" s="2">
        <v>721</v>
      </c>
      <c r="AF90" s="2">
        <v>712</v>
      </c>
      <c r="AG90" s="2">
        <v>720</v>
      </c>
      <c r="AH90" s="2">
        <v>726</v>
      </c>
      <c r="AI90" s="2">
        <v>717</v>
      </c>
      <c r="AJ90" s="2">
        <v>752</v>
      </c>
      <c r="AK90" s="2">
        <v>689</v>
      </c>
      <c r="AL90" s="2">
        <v>744</v>
      </c>
      <c r="AM90" s="2">
        <v>785</v>
      </c>
      <c r="AN90" s="2">
        <v>767</v>
      </c>
      <c r="AO90" s="2">
        <v>732</v>
      </c>
      <c r="AP90" s="2">
        <v>800</v>
      </c>
      <c r="AQ90" s="2">
        <v>811</v>
      </c>
      <c r="AR90" s="2">
        <v>811</v>
      </c>
      <c r="AS90" s="2">
        <v>838</v>
      </c>
      <c r="AT90" s="2">
        <v>830</v>
      </c>
      <c r="AU90" s="2">
        <v>837</v>
      </c>
      <c r="AV90" s="2">
        <v>816</v>
      </c>
      <c r="AW90" s="2">
        <v>830</v>
      </c>
      <c r="AX90" s="2">
        <v>865</v>
      </c>
      <c r="AY90" s="2">
        <v>846</v>
      </c>
      <c r="AZ90" s="2">
        <v>792</v>
      </c>
      <c r="BA90" s="2">
        <v>804</v>
      </c>
      <c r="BB90" s="2">
        <v>850</v>
      </c>
      <c r="BC90" s="2">
        <v>799</v>
      </c>
      <c r="BD90" s="2">
        <v>766</v>
      </c>
      <c r="BE90" s="22">
        <v>805</v>
      </c>
      <c r="BF90" s="22">
        <v>820</v>
      </c>
      <c r="BG90" s="22">
        <v>820</v>
      </c>
      <c r="BH90" s="22">
        <v>799</v>
      </c>
      <c r="BI90" s="22">
        <v>762</v>
      </c>
      <c r="BJ90" s="22">
        <v>829</v>
      </c>
      <c r="BK90" s="22">
        <v>826</v>
      </c>
      <c r="BL90" s="22">
        <v>730</v>
      </c>
    </row>
    <row r="91" spans="1:64" x14ac:dyDescent="0.2">
      <c r="A91">
        <v>48</v>
      </c>
      <c r="B91">
        <v>3</v>
      </c>
      <c r="C91" s="1">
        <v>493</v>
      </c>
      <c r="D91" t="s">
        <v>25</v>
      </c>
      <c r="E91" s="11">
        <f>+Payroll!E91/Emp!E91</f>
        <v>48586.870852475753</v>
      </c>
      <c r="F91" s="11">
        <f>+Payroll!F91/Emp!F91</f>
        <v>38769.336411332632</v>
      </c>
      <c r="G91" s="11">
        <f>+Payroll!G91/Emp!G91</f>
        <v>40129.310344827587</v>
      </c>
      <c r="H91" s="11">
        <f>+Payroll!H91/Emp!H91</f>
        <v>44454.283941039568</v>
      </c>
      <c r="I91" s="11">
        <f>+Payroll!I91/Emp!I91</f>
        <v>44489.209148980015</v>
      </c>
      <c r="J91" s="11">
        <f>+Payroll!J91/Emp!J91</f>
        <v>38592.673487544482</v>
      </c>
      <c r="K91" s="11">
        <f>+Payroll!K91/Emp!K91</f>
        <v>38223.266055045875</v>
      </c>
      <c r="L91" s="11">
        <f>+Payroll!L91/Emp!L91</f>
        <v>39042.378978850677</v>
      </c>
      <c r="M91" s="11">
        <f>+Payroll!M91/Emp!M91</f>
        <v>40066.126402835202</v>
      </c>
      <c r="N91" s="11">
        <f>+Payroll!N91/Emp!N91</f>
        <v>52920.218567639255</v>
      </c>
      <c r="O91" s="11">
        <f>+Payroll!O91/Emp!O91</f>
        <v>45761.260544093479</v>
      </c>
      <c r="P91" s="11">
        <f>+Payroll!P91/Emp!P91</f>
        <v>38968.369673748981</v>
      </c>
      <c r="Q91" s="2">
        <v>982</v>
      </c>
      <c r="R91" s="2">
        <v>968</v>
      </c>
      <c r="S91" s="2">
        <v>947</v>
      </c>
      <c r="T91" s="2">
        <v>855</v>
      </c>
      <c r="U91" s="2">
        <v>825</v>
      </c>
      <c r="V91" s="2">
        <v>715</v>
      </c>
      <c r="W91" s="2">
        <v>679</v>
      </c>
      <c r="X91" s="2">
        <v>763</v>
      </c>
      <c r="Y91" s="2">
        <v>807</v>
      </c>
      <c r="Z91" s="2">
        <v>739</v>
      </c>
      <c r="AA91" s="2">
        <v>750</v>
      </c>
      <c r="AB91" s="2">
        <v>792</v>
      </c>
      <c r="AC91" s="2">
        <v>1000</v>
      </c>
      <c r="AD91" s="2">
        <v>777</v>
      </c>
      <c r="AE91" s="2">
        <v>780</v>
      </c>
      <c r="AF91" s="2">
        <v>871</v>
      </c>
      <c r="AG91" s="2">
        <v>875</v>
      </c>
      <c r="AH91" s="2">
        <v>811</v>
      </c>
      <c r="AI91" s="2">
        <v>973</v>
      </c>
      <c r="AJ91" s="2">
        <v>757</v>
      </c>
      <c r="AK91" s="2">
        <v>729</v>
      </c>
      <c r="AL91" s="2">
        <v>738</v>
      </c>
      <c r="AM91" s="2">
        <v>730</v>
      </c>
      <c r="AN91" s="2">
        <v>771</v>
      </c>
      <c r="AO91" s="2">
        <v>750</v>
      </c>
      <c r="AP91" s="2">
        <v>718</v>
      </c>
      <c r="AQ91" s="2">
        <v>727</v>
      </c>
      <c r="AR91" s="2">
        <v>747</v>
      </c>
      <c r="AS91" s="2">
        <v>746</v>
      </c>
      <c r="AT91" s="2">
        <v>695</v>
      </c>
      <c r="AU91" s="2">
        <v>725</v>
      </c>
      <c r="AV91" s="2">
        <v>844</v>
      </c>
      <c r="AW91" s="2">
        <v>830</v>
      </c>
      <c r="AX91" s="2">
        <v>734</v>
      </c>
      <c r="AY91" s="2">
        <v>750</v>
      </c>
      <c r="AZ91" s="2">
        <v>779</v>
      </c>
      <c r="BA91" s="2">
        <v>1142</v>
      </c>
      <c r="BB91" s="2">
        <v>865</v>
      </c>
      <c r="BC91" s="2">
        <v>915</v>
      </c>
      <c r="BD91" s="2">
        <v>1150</v>
      </c>
      <c r="BE91" s="22">
        <v>832</v>
      </c>
      <c r="BF91" s="22">
        <v>892</v>
      </c>
      <c r="BG91" s="22">
        <v>851</v>
      </c>
      <c r="BH91" s="22">
        <v>940</v>
      </c>
      <c r="BI91" s="22">
        <v>874</v>
      </c>
      <c r="BJ91" s="22">
        <v>877</v>
      </c>
      <c r="BK91" s="22">
        <v>704</v>
      </c>
      <c r="BL91" s="22">
        <v>660</v>
      </c>
    </row>
    <row r="92" spans="1:64" x14ac:dyDescent="0.2">
      <c r="A92">
        <v>22</v>
      </c>
      <c r="B92">
        <v>2</v>
      </c>
      <c r="C92" s="1">
        <v>22</v>
      </c>
      <c r="D92" s="3" t="s">
        <v>23</v>
      </c>
      <c r="E92" s="11">
        <f>+Payroll!E92/Emp!E92</f>
        <v>56588.118912797283</v>
      </c>
      <c r="F92" s="11">
        <f>+Payroll!F92/Emp!F92</f>
        <v>58046.554394299288</v>
      </c>
      <c r="G92" s="11">
        <f>+Payroll!G92/Emp!G92</f>
        <v>62109.51571739807</v>
      </c>
      <c r="H92" s="11">
        <f>+Payroll!H92/Emp!H92</f>
        <v>62394.658524633422</v>
      </c>
      <c r="I92" s="11">
        <f>+Payroll!I92/Emp!I92</f>
        <v>64968.661277705345</v>
      </c>
      <c r="J92" s="11">
        <f>+Payroll!J92/Emp!J92</f>
        <v>71585.44041337652</v>
      </c>
      <c r="K92" s="11">
        <f>+Payroll!K92/Emp!K92</f>
        <v>70463.610788101578</v>
      </c>
      <c r="L92" s="11">
        <f>+Payroll!L92/Emp!L92</f>
        <v>84651.274141484857</v>
      </c>
      <c r="M92" s="11">
        <f>+Payroll!M92/Emp!M92</f>
        <v>71594.076593064907</v>
      </c>
      <c r="N92" s="11">
        <f>+Payroll!N92/Emp!N92</f>
        <v>75401.17903335602</v>
      </c>
      <c r="O92" s="11">
        <f>+Payroll!O92/Emp!O92</f>
        <v>78390.012696148362</v>
      </c>
      <c r="P92" s="11">
        <f>+Payroll!P92/Emp!P92</f>
        <v>78532.646494361557</v>
      </c>
      <c r="Q92" s="2">
        <v>1008</v>
      </c>
      <c r="R92" s="2">
        <v>1036</v>
      </c>
      <c r="S92" s="2">
        <v>1116</v>
      </c>
      <c r="T92" s="2">
        <v>1192</v>
      </c>
      <c r="U92" s="2">
        <v>1092</v>
      </c>
      <c r="V92" s="2">
        <v>1098</v>
      </c>
      <c r="W92" s="2">
        <v>1094</v>
      </c>
      <c r="X92" s="2">
        <v>1181</v>
      </c>
      <c r="Y92" s="2">
        <v>1161</v>
      </c>
      <c r="Z92" s="2">
        <v>1245</v>
      </c>
      <c r="AA92" s="2">
        <v>1125</v>
      </c>
      <c r="AB92" s="2">
        <v>1247</v>
      </c>
      <c r="AC92" s="2">
        <v>1200</v>
      </c>
      <c r="AD92" s="2">
        <v>1180</v>
      </c>
      <c r="AE92" s="2">
        <v>1182</v>
      </c>
      <c r="AF92" s="2">
        <v>1238</v>
      </c>
      <c r="AG92" s="2">
        <v>1255</v>
      </c>
      <c r="AH92" s="2">
        <v>1198</v>
      </c>
      <c r="AI92" s="2">
        <v>1179</v>
      </c>
      <c r="AJ92" s="2">
        <v>1363</v>
      </c>
      <c r="AK92" s="2">
        <v>1224</v>
      </c>
      <c r="AL92" s="2">
        <v>1225</v>
      </c>
      <c r="AM92" s="2">
        <v>1198</v>
      </c>
      <c r="AN92" s="2">
        <v>1864</v>
      </c>
      <c r="AO92" s="2">
        <v>1288</v>
      </c>
      <c r="AP92" s="2">
        <v>1270</v>
      </c>
      <c r="AQ92" s="2">
        <v>1365</v>
      </c>
      <c r="AR92" s="2">
        <v>1504</v>
      </c>
      <c r="AS92" s="2">
        <v>2210</v>
      </c>
      <c r="AT92" s="2">
        <v>1685</v>
      </c>
      <c r="AU92" s="2">
        <v>1291</v>
      </c>
      <c r="AV92" s="2">
        <v>1322</v>
      </c>
      <c r="AW92" s="2">
        <v>1439</v>
      </c>
      <c r="AX92" s="2">
        <v>1375</v>
      </c>
      <c r="AY92" s="2">
        <v>1301</v>
      </c>
      <c r="AZ92" s="2">
        <v>1392</v>
      </c>
      <c r="BA92" s="2">
        <v>1522</v>
      </c>
      <c r="BB92" s="2">
        <v>1388</v>
      </c>
      <c r="BC92" s="2">
        <v>1432</v>
      </c>
      <c r="BD92" s="2">
        <v>1460</v>
      </c>
      <c r="BE92" s="22">
        <v>1521</v>
      </c>
      <c r="BF92" s="22">
        <v>1422</v>
      </c>
      <c r="BG92" s="22">
        <v>1472</v>
      </c>
      <c r="BH92" s="22">
        <v>1616</v>
      </c>
      <c r="BI92" s="22">
        <v>1451</v>
      </c>
      <c r="BJ92" s="22">
        <v>1457</v>
      </c>
      <c r="BK92" s="22">
        <v>1584</v>
      </c>
      <c r="BL92" s="22">
        <v>1547</v>
      </c>
    </row>
    <row r="93" spans="1:64" x14ac:dyDescent="0.2">
      <c r="A93">
        <v>22</v>
      </c>
      <c r="B93">
        <v>4</v>
      </c>
      <c r="C93" s="1">
        <v>2211</v>
      </c>
      <c r="D93" t="s">
        <v>132</v>
      </c>
      <c r="E93" s="11">
        <f>+Payroll!E93/Emp!E93</f>
        <v>63251.348358834359</v>
      </c>
      <c r="F93" s="11">
        <f>+Payroll!F93/Emp!F93</f>
        <v>63804.842131505138</v>
      </c>
      <c r="G93" s="11">
        <f>+Payroll!G93/Emp!G93</f>
        <v>68951.197788018428</v>
      </c>
      <c r="H93" s="11">
        <f>+Payroll!H93/Emp!H93</f>
        <v>68629.16285169289</v>
      </c>
      <c r="I93" s="11">
        <f>+Payroll!I93/Emp!I93</f>
        <v>71632.868513505731</v>
      </c>
      <c r="J93" s="11">
        <f>+Payroll!J93/Emp!J93</f>
        <v>79726.350945712213</v>
      </c>
      <c r="K93" s="11">
        <f>+Payroll!K93/Emp!K93</f>
        <v>75736.892867389688</v>
      </c>
      <c r="L93" s="11">
        <f>+Payroll!L93/Emp!L93</f>
        <v>78107.507783543362</v>
      </c>
      <c r="M93" s="11">
        <f>+Payroll!M93/Emp!M93</f>
        <v>82231.100765306124</v>
      </c>
      <c r="N93" s="11">
        <f>+Payroll!N93/Emp!N93</f>
        <v>87419.73295173097</v>
      </c>
      <c r="O93" s="11">
        <f>+Payroll!O93/Emp!O93</f>
        <v>90653.534943639286</v>
      </c>
      <c r="P93" s="11">
        <f>+Payroll!P93/Emp!P93</f>
        <v>90996.372967265052</v>
      </c>
      <c r="Q93" s="2">
        <v>1109</v>
      </c>
      <c r="R93" s="2">
        <v>1179</v>
      </c>
      <c r="S93" s="2">
        <v>1253</v>
      </c>
      <c r="T93" s="2">
        <v>1323</v>
      </c>
      <c r="U93" s="2">
        <v>1183</v>
      </c>
      <c r="V93" s="2">
        <v>1229</v>
      </c>
      <c r="W93" s="2">
        <v>1224</v>
      </c>
      <c r="X93" s="2">
        <v>1272</v>
      </c>
      <c r="Y93" s="2">
        <v>1244</v>
      </c>
      <c r="Z93" s="2">
        <v>1425</v>
      </c>
      <c r="AA93" s="2">
        <v>1277</v>
      </c>
      <c r="AB93" s="2">
        <v>1358</v>
      </c>
      <c r="AC93" s="2">
        <v>1294</v>
      </c>
      <c r="AD93" s="2">
        <v>1314</v>
      </c>
      <c r="AE93" s="2">
        <v>1329</v>
      </c>
      <c r="AF93" s="2">
        <v>1341</v>
      </c>
      <c r="AG93" s="2">
        <v>1362</v>
      </c>
      <c r="AH93" s="2">
        <v>1334</v>
      </c>
      <c r="AI93" s="2">
        <v>1323</v>
      </c>
      <c r="AJ93" s="2">
        <v>1485</v>
      </c>
      <c r="AK93" s="2">
        <v>1267</v>
      </c>
      <c r="AL93" s="2">
        <v>1365</v>
      </c>
      <c r="AM93" s="2">
        <v>1320</v>
      </c>
      <c r="AN93" s="2">
        <v>2180</v>
      </c>
      <c r="AO93" s="2">
        <v>1374</v>
      </c>
      <c r="AP93" s="2">
        <v>1413</v>
      </c>
      <c r="AQ93" s="2">
        <v>1505</v>
      </c>
      <c r="AR93" s="2">
        <v>1540</v>
      </c>
      <c r="AS93" s="2">
        <v>1600</v>
      </c>
      <c r="AT93" s="2">
        <v>1455</v>
      </c>
      <c r="AU93" s="2">
        <v>1451</v>
      </c>
      <c r="AV93" s="2">
        <v>1499</v>
      </c>
      <c r="AW93" s="2">
        <v>1598</v>
      </c>
      <c r="AX93" s="2">
        <v>1651</v>
      </c>
      <c r="AY93" s="2">
        <v>1486</v>
      </c>
      <c r="AZ93" s="2">
        <v>1589</v>
      </c>
      <c r="BA93" s="2">
        <v>1732</v>
      </c>
      <c r="BB93" s="2">
        <v>1641</v>
      </c>
      <c r="BC93" s="2">
        <v>1671</v>
      </c>
      <c r="BD93" s="2">
        <v>1681</v>
      </c>
      <c r="BE93" s="22">
        <v>1755</v>
      </c>
      <c r="BF93" s="22">
        <v>1672</v>
      </c>
      <c r="BG93" s="22">
        <v>1701</v>
      </c>
      <c r="BH93" s="22">
        <v>1846</v>
      </c>
      <c r="BI93" s="22">
        <v>1695</v>
      </c>
      <c r="BJ93" s="22">
        <v>1709</v>
      </c>
      <c r="BK93" s="22">
        <v>1846</v>
      </c>
      <c r="BL93" s="22">
        <v>1748</v>
      </c>
    </row>
    <row r="94" spans="1:64" x14ac:dyDescent="0.2">
      <c r="A94">
        <v>22</v>
      </c>
      <c r="B94">
        <v>5</v>
      </c>
      <c r="C94" s="1">
        <v>22111</v>
      </c>
      <c r="D94" t="s">
        <v>178</v>
      </c>
      <c r="E94" s="11">
        <f>+Payroll!E94/Emp!E94</f>
        <v>67149.478380962493</v>
      </c>
      <c r="F94" s="11">
        <f>+Payroll!F94/Emp!F94</f>
        <v>66749.038171185544</v>
      </c>
      <c r="G94" s="11">
        <f>+Payroll!G94/Emp!G94</f>
        <v>73971.205347359195</v>
      </c>
      <c r="H94" s="11">
        <f>+Payroll!H94/Emp!H94</f>
        <v>72143.961017139023</v>
      </c>
      <c r="I94" s="11" t="e">
        <f>+Payroll!I94/Emp!I94</f>
        <v>#DIV/0!</v>
      </c>
      <c r="J94" s="11" t="e">
        <f>+Payroll!J94/Emp!J94</f>
        <v>#DIV/0!</v>
      </c>
      <c r="K94" s="11" t="e">
        <f>+Payroll!K94/Emp!K94</f>
        <v>#DIV/0!</v>
      </c>
      <c r="L94" s="11" t="e">
        <f>+Payroll!L94/Emp!L94</f>
        <v>#DIV/0!</v>
      </c>
      <c r="M94" s="11" t="e">
        <f>+Payroll!M94/Emp!M94</f>
        <v>#DIV/0!</v>
      </c>
      <c r="N94" s="11" t="e">
        <f>+Payroll!N94/Emp!N94</f>
        <v>#DIV/0!</v>
      </c>
      <c r="O94" s="11">
        <f>+Payroll!O94/Emp!O94</f>
        <v>94317.95608782435</v>
      </c>
      <c r="P94" s="11">
        <f>+Payroll!P94/Emp!P94</f>
        <v>99925.581213307247</v>
      </c>
      <c r="Q94" s="2">
        <v>1191</v>
      </c>
      <c r="R94" s="2">
        <v>1308</v>
      </c>
      <c r="S94" s="2">
        <v>1331</v>
      </c>
      <c r="T94" s="2">
        <v>1335</v>
      </c>
      <c r="U94" s="2">
        <v>1313</v>
      </c>
      <c r="V94" s="2">
        <v>1262</v>
      </c>
      <c r="W94" s="2">
        <v>1349</v>
      </c>
      <c r="X94" s="2">
        <v>1209</v>
      </c>
      <c r="Y94" s="2">
        <v>1350</v>
      </c>
      <c r="Z94" s="2">
        <v>1570</v>
      </c>
      <c r="AA94" s="2">
        <v>1441</v>
      </c>
      <c r="AB94" s="2">
        <v>1329</v>
      </c>
      <c r="AC94" s="2">
        <v>1422</v>
      </c>
      <c r="AD94" s="2">
        <v>1324</v>
      </c>
      <c r="AE94" s="2">
        <v>1511</v>
      </c>
      <c r="AF94" s="2">
        <v>1293</v>
      </c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2">
        <v>1843</v>
      </c>
      <c r="BF94" s="22">
        <v>2009</v>
      </c>
      <c r="BG94" s="22">
        <v>1579</v>
      </c>
      <c r="BH94" s="22">
        <v>1846</v>
      </c>
      <c r="BI94" s="22">
        <v>2009</v>
      </c>
      <c r="BJ94" s="22">
        <v>2004</v>
      </c>
      <c r="BK94" s="22">
        <v>1922</v>
      </c>
      <c r="BL94" s="22">
        <v>1752</v>
      </c>
    </row>
    <row r="95" spans="1:64" x14ac:dyDescent="0.2">
      <c r="A95" s="8">
        <v>22</v>
      </c>
      <c r="B95" s="8">
        <v>6</v>
      </c>
      <c r="C95" s="9">
        <v>221111</v>
      </c>
      <c r="D95" s="8" t="s">
        <v>155</v>
      </c>
      <c r="E95" s="11" t="e">
        <f>+Payroll!E95/Emp!E95</f>
        <v>#DIV/0!</v>
      </c>
      <c r="F95" s="11" t="e">
        <f>+Payroll!F95/Emp!F95</f>
        <v>#DIV/0!</v>
      </c>
      <c r="G95" s="11" t="e">
        <f>+Payroll!G95/Emp!G95</f>
        <v>#DIV/0!</v>
      </c>
      <c r="H95" s="11">
        <f>+Payroll!H95/Emp!H95</f>
        <v>73927.952071892156</v>
      </c>
      <c r="I95" s="11" t="e">
        <f>+Payroll!I95/Emp!I95</f>
        <v>#DIV/0!</v>
      </c>
      <c r="J95" s="11" t="e">
        <f>+Payroll!J95/Emp!J95</f>
        <v>#DIV/0!</v>
      </c>
      <c r="K95" s="11" t="e">
        <f>+Payroll!K95/Emp!K95</f>
        <v>#DIV/0!</v>
      </c>
      <c r="L95" s="11">
        <f>+Payroll!L95/Emp!L95</f>
        <v>128859.6</v>
      </c>
      <c r="M95" s="11">
        <f>+Payroll!M95/Emp!M95</f>
        <v>126264.3137254902</v>
      </c>
      <c r="N95" s="11">
        <f>+Payroll!N95/Emp!N95</f>
        <v>149856.78260869565</v>
      </c>
      <c r="O95" s="11">
        <f>+Payroll!O95/Emp!O95</f>
        <v>151382.46153846153</v>
      </c>
      <c r="P95" s="11">
        <f>+Payroll!P95/Emp!P95</f>
        <v>168374.39999999999</v>
      </c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>
        <v>1534</v>
      </c>
      <c r="AF95" s="2">
        <v>1309</v>
      </c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>
        <v>3254</v>
      </c>
      <c r="AT95" s="2">
        <v>2238</v>
      </c>
      <c r="AU95" s="2">
        <v>1919</v>
      </c>
      <c r="AV95" s="2">
        <v>2378</v>
      </c>
      <c r="AW95" s="2">
        <v>3458</v>
      </c>
      <c r="AX95" s="2">
        <v>2227</v>
      </c>
      <c r="AY95" s="2">
        <v>1897</v>
      </c>
      <c r="AZ95" s="2">
        <v>2177</v>
      </c>
      <c r="BA95" s="2">
        <v>4471</v>
      </c>
      <c r="BB95" s="2">
        <v>2532</v>
      </c>
      <c r="BC95" s="2">
        <v>2070</v>
      </c>
      <c r="BD95" s="2">
        <v>2350</v>
      </c>
      <c r="BE95" s="22">
        <v>4470</v>
      </c>
      <c r="BF95" s="22">
        <v>2482</v>
      </c>
      <c r="BG95" s="22">
        <v>2240</v>
      </c>
      <c r="BH95" s="22">
        <v>2673</v>
      </c>
      <c r="BI95" s="22">
        <v>5158</v>
      </c>
      <c r="BJ95" s="22">
        <v>2856</v>
      </c>
      <c r="BK95" s="22">
        <v>2262</v>
      </c>
      <c r="BL95" s="22">
        <v>2606</v>
      </c>
    </row>
    <row r="96" spans="1:64" x14ac:dyDescent="0.2">
      <c r="A96">
        <v>22</v>
      </c>
      <c r="B96">
        <v>6</v>
      </c>
      <c r="C96" s="1">
        <v>221112</v>
      </c>
      <c r="D96" t="s">
        <v>154</v>
      </c>
      <c r="E96" s="11" t="e">
        <f>+Payroll!E96/Emp!E96</f>
        <v>#DIV/0!</v>
      </c>
      <c r="F96" s="11" t="e">
        <f>+Payroll!F96/Emp!F96</f>
        <v>#DIV/0!</v>
      </c>
      <c r="G96" s="11">
        <f>+Payroll!G96/Emp!G96</f>
        <v>105945.06122448979</v>
      </c>
      <c r="H96" s="11">
        <f>+Payroll!H96/Emp!H96</f>
        <v>107420.33333333333</v>
      </c>
      <c r="I96" s="11">
        <f>+Payroll!I96/Emp!I96</f>
        <v>109187.99999999999</v>
      </c>
      <c r="J96" s="11" t="e">
        <f>+Payroll!J96/Emp!J96</f>
        <v>#DIV/0!</v>
      </c>
      <c r="K96" s="11">
        <f>+Payroll!K96/Emp!K96</f>
        <v>81770.44360902255</v>
      </c>
      <c r="L96" s="11" t="e">
        <f>+Payroll!L96/Emp!L96</f>
        <v>#DIV/0!</v>
      </c>
      <c r="M96" s="11" t="e">
        <f>+Payroll!M96/Emp!M96</f>
        <v>#DIV/0!</v>
      </c>
      <c r="N96" s="11" t="e">
        <f>+Payroll!N96/Emp!N96</f>
        <v>#DIV/0!</v>
      </c>
      <c r="O96" s="11">
        <f>+Payroll!O96/Emp!O96</f>
        <v>86812.129032258061</v>
      </c>
      <c r="P96" s="11">
        <f>+Payroll!P96/Emp!P96</f>
        <v>90153.317647058822</v>
      </c>
      <c r="Q96" s="2"/>
      <c r="R96" s="2"/>
      <c r="S96" s="2"/>
      <c r="T96" s="2"/>
      <c r="U96" s="2"/>
      <c r="V96" s="2"/>
      <c r="W96" s="2"/>
      <c r="X96" s="2"/>
      <c r="Y96" s="2"/>
      <c r="Z96" s="2"/>
      <c r="AA96" s="2">
        <v>2174</v>
      </c>
      <c r="AB96" s="2">
        <v>1889</v>
      </c>
      <c r="AC96" s="2"/>
      <c r="AD96" s="2">
        <v>2037</v>
      </c>
      <c r="AE96" s="2"/>
      <c r="AF96" s="2"/>
      <c r="AG96" s="2"/>
      <c r="AH96" s="2">
        <v>2018</v>
      </c>
      <c r="AI96" s="2">
        <v>2192</v>
      </c>
      <c r="AJ96" s="2">
        <v>2066</v>
      </c>
      <c r="AK96" s="2"/>
      <c r="AL96" s="2"/>
      <c r="AM96" s="2"/>
      <c r="AN96" s="2"/>
      <c r="AO96" s="2">
        <v>1555</v>
      </c>
      <c r="AP96" s="2">
        <v>1542</v>
      </c>
      <c r="AQ96" s="2">
        <v>1623</v>
      </c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2">
        <v>1543</v>
      </c>
      <c r="BF96" s="22">
        <v>1947</v>
      </c>
      <c r="BG96" s="22">
        <v>1482</v>
      </c>
      <c r="BH96" s="22">
        <v>1711</v>
      </c>
      <c r="BI96" s="22">
        <v>1625</v>
      </c>
      <c r="BJ96" s="22">
        <v>1835</v>
      </c>
      <c r="BK96" s="22">
        <v>1893</v>
      </c>
      <c r="BL96" s="22">
        <v>1597</v>
      </c>
    </row>
    <row r="97" spans="1:64" x14ac:dyDescent="0.2">
      <c r="A97">
        <v>22</v>
      </c>
      <c r="B97">
        <v>6</v>
      </c>
      <c r="C97" s="1">
        <v>221115</v>
      </c>
      <c r="D97" t="s">
        <v>153</v>
      </c>
      <c r="E97" s="11" t="e">
        <f>+Payroll!E97/Emp!E97</f>
        <v>#DIV/0!</v>
      </c>
      <c r="F97" s="11" t="e">
        <f>+Payroll!F97/Emp!F97</f>
        <v>#DIV/0!</v>
      </c>
      <c r="G97" s="11" t="e">
        <f>+Payroll!G97/Emp!G97</f>
        <v>#DIV/0!</v>
      </c>
      <c r="H97" s="11" t="e">
        <f>+Payroll!H97/Emp!H97</f>
        <v>#DIV/0!</v>
      </c>
      <c r="I97" s="11" t="e">
        <f>+Payroll!I97/Emp!I97</f>
        <v>#DIV/0!</v>
      </c>
      <c r="J97" s="11" t="e">
        <f>+Payroll!J97/Emp!J97</f>
        <v>#DIV/0!</v>
      </c>
      <c r="K97" s="11" t="e">
        <f>+Payroll!K97/Emp!K97</f>
        <v>#DIV/0!</v>
      </c>
      <c r="L97" s="11" t="e">
        <f>+Payroll!L97/Emp!L97</f>
        <v>#DIV/0!</v>
      </c>
      <c r="M97" s="11" t="e">
        <f>+Payroll!M97/Emp!M97</f>
        <v>#DIV/0!</v>
      </c>
      <c r="N97" s="11">
        <f>+Payroll!N97/Emp!N97</f>
        <v>137579.33333333334</v>
      </c>
      <c r="O97" s="11">
        <f>+Payroll!O97/Emp!O97</f>
        <v>94538</v>
      </c>
      <c r="P97" s="11" t="e">
        <f>+Payroll!P97/Emp!P97</f>
        <v>#DIV/0!</v>
      </c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>
        <v>2935</v>
      </c>
      <c r="BC97" s="2">
        <v>2524</v>
      </c>
      <c r="BD97" s="2">
        <v>2444</v>
      </c>
      <c r="BE97" s="22">
        <v>1558</v>
      </c>
    </row>
    <row r="98" spans="1:64" x14ac:dyDescent="0.2">
      <c r="A98">
        <v>22</v>
      </c>
      <c r="B98">
        <v>6</v>
      </c>
      <c r="C98" s="1">
        <v>221119</v>
      </c>
      <c r="D98" t="s">
        <v>177</v>
      </c>
      <c r="E98" s="11">
        <f>+Payroll!E98/Emp!E98</f>
        <v>70300.595890410958</v>
      </c>
      <c r="F98" s="11" t="e">
        <f>+Payroll!F98/Emp!F98</f>
        <v>#DIV/0!</v>
      </c>
      <c r="G98" s="11">
        <f>+Payroll!G98/Emp!G98</f>
        <v>58826.413502109703</v>
      </c>
      <c r="H98" s="11" t="e">
        <f>+Payroll!H98/Emp!H98</f>
        <v>#DIV/0!</v>
      </c>
      <c r="I98" s="11" t="e">
        <f>+Payroll!I98/Emp!I98</f>
        <v>#DIV/0!</v>
      </c>
      <c r="J98" s="11" t="e">
        <f>+Payroll!J98/Emp!J98</f>
        <v>#DIV/0!</v>
      </c>
      <c r="K98" s="11" t="e">
        <f>+Payroll!K98/Emp!K98</f>
        <v>#DIV/0!</v>
      </c>
      <c r="L98" s="11" t="e">
        <f>+Payroll!L98/Emp!L98</f>
        <v>#DIV/0!</v>
      </c>
      <c r="M98" s="11" t="e">
        <f>+Payroll!M98/Emp!M98</f>
        <v>#DIV/0!</v>
      </c>
      <c r="N98" s="11" t="e">
        <f>+Payroll!N98/Emp!N98</f>
        <v>#DIV/0!</v>
      </c>
      <c r="O98" s="11" t="e">
        <f>+Payroll!O98/Emp!O98</f>
        <v>#DIV/0!</v>
      </c>
      <c r="P98" s="11" t="e">
        <f>+Payroll!P98/Emp!P98</f>
        <v>#DIV/0!</v>
      </c>
      <c r="Q98" s="2">
        <v>1585</v>
      </c>
      <c r="R98" s="2">
        <v>1120</v>
      </c>
      <c r="S98" s="2"/>
      <c r="T98" s="2"/>
      <c r="U98" s="2"/>
      <c r="V98" s="2"/>
      <c r="W98" s="2"/>
      <c r="X98" s="2"/>
      <c r="Y98" s="2"/>
      <c r="Z98" s="2"/>
      <c r="AA98" s="2"/>
      <c r="AB98" s="2">
        <v>1133</v>
      </c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2"/>
    </row>
    <row r="99" spans="1:64" x14ac:dyDescent="0.2">
      <c r="A99">
        <v>22</v>
      </c>
      <c r="B99">
        <v>5</v>
      </c>
      <c r="C99" s="1">
        <v>22112</v>
      </c>
      <c r="D99" t="s">
        <v>152</v>
      </c>
      <c r="E99" s="11" t="e">
        <f>+Payroll!E99/Emp!E99</f>
        <v>#DIV/0!</v>
      </c>
      <c r="F99" s="11" t="e">
        <f>+Payroll!F99/Emp!F99</f>
        <v>#DIV/0!</v>
      </c>
      <c r="G99" s="11" t="e">
        <f>+Payroll!G99/Emp!G99</f>
        <v>#DIV/0!</v>
      </c>
      <c r="H99" s="11">
        <f>+Payroll!H99/Emp!H99</f>
        <v>66293.21429770095</v>
      </c>
      <c r="I99" s="11">
        <f>+Payroll!I99/Emp!I99</f>
        <v>66696.426474992506</v>
      </c>
      <c r="J99" s="11">
        <f>+Payroll!J99/Emp!J99</f>
        <v>83627.573488147071</v>
      </c>
      <c r="K99" s="11">
        <f>+Payroll!K99/Emp!K99</f>
        <v>71543.449439279211</v>
      </c>
      <c r="L99" s="11">
        <f>+Payroll!L99/Emp!L99</f>
        <v>77967.664681396098</v>
      </c>
      <c r="M99" s="11">
        <f>+Payroll!M99/Emp!M99</f>
        <v>81969.022925835903</v>
      </c>
      <c r="N99" s="11">
        <f>+Payroll!N99/Emp!N99</f>
        <v>87371.240463598515</v>
      </c>
      <c r="O99" s="11">
        <f>+Payroll!O99/Emp!O99</f>
        <v>90547.273028130177</v>
      </c>
      <c r="P99" s="11">
        <f>+Payroll!P99/Emp!P99</f>
        <v>90743.859576776988</v>
      </c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>
        <v>1302</v>
      </c>
      <c r="AE99" s="2">
        <v>1128</v>
      </c>
      <c r="AF99" s="2">
        <v>1394</v>
      </c>
      <c r="AG99" s="2">
        <v>1174</v>
      </c>
      <c r="AH99" s="2">
        <v>1334</v>
      </c>
      <c r="AI99" s="2">
        <v>1151</v>
      </c>
      <c r="AJ99" s="2">
        <v>1468</v>
      </c>
      <c r="AK99" s="2">
        <v>1207</v>
      </c>
      <c r="AL99" s="2">
        <v>1409</v>
      </c>
      <c r="AM99" s="2">
        <v>1194</v>
      </c>
      <c r="AN99" s="2">
        <v>2618</v>
      </c>
      <c r="AO99" s="2">
        <v>1349</v>
      </c>
      <c r="AP99" s="2">
        <v>1388</v>
      </c>
      <c r="AQ99" s="2">
        <v>1414</v>
      </c>
      <c r="AR99" s="2">
        <v>1352</v>
      </c>
      <c r="AS99" s="2">
        <v>1592</v>
      </c>
      <c r="AT99" s="2">
        <v>1447</v>
      </c>
      <c r="AU99" s="2">
        <v>1458</v>
      </c>
      <c r="AV99" s="2">
        <v>1498</v>
      </c>
      <c r="AW99" s="2">
        <v>1600</v>
      </c>
      <c r="AX99" s="2">
        <v>1631</v>
      </c>
      <c r="AY99" s="2">
        <v>1488</v>
      </c>
      <c r="AZ99" s="2">
        <v>1585</v>
      </c>
      <c r="BA99" s="2">
        <v>1731</v>
      </c>
      <c r="BB99" s="2">
        <v>1638</v>
      </c>
      <c r="BC99" s="2">
        <v>1673</v>
      </c>
      <c r="BD99" s="2">
        <v>1680</v>
      </c>
      <c r="BE99" s="22">
        <v>1753</v>
      </c>
      <c r="BF99" s="22">
        <v>1663</v>
      </c>
      <c r="BG99" s="22">
        <v>1704</v>
      </c>
      <c r="BH99" s="22">
        <v>1846</v>
      </c>
      <c r="BI99" s="22">
        <v>1686</v>
      </c>
      <c r="BJ99" s="22">
        <v>1701</v>
      </c>
      <c r="BK99" s="22">
        <v>1844</v>
      </c>
      <c r="BL99" s="22">
        <v>1748</v>
      </c>
    </row>
    <row r="100" spans="1:64" x14ac:dyDescent="0.2">
      <c r="A100">
        <v>22</v>
      </c>
      <c r="B100">
        <v>4</v>
      </c>
      <c r="C100" s="1">
        <v>2212</v>
      </c>
      <c r="D100" t="s">
        <v>134</v>
      </c>
      <c r="E100" s="11">
        <f>+Payroll!E100/Emp!E100</f>
        <v>63669.040650406503</v>
      </c>
      <c r="F100" s="11">
        <f>+Payroll!F100/Emp!F100</f>
        <v>75290.700341296935</v>
      </c>
      <c r="G100" s="11">
        <f>+Payroll!G100/Emp!G100</f>
        <v>78326.038363171348</v>
      </c>
      <c r="H100" s="11">
        <f>+Payroll!H100/Emp!H100</f>
        <v>78683.855631611703</v>
      </c>
      <c r="I100" s="11">
        <f>+Payroll!I100/Emp!I100</f>
        <v>100461.51486097794</v>
      </c>
      <c r="J100" s="11">
        <f>+Payroll!J100/Emp!J100</f>
        <v>127549.82327209099</v>
      </c>
      <c r="K100" s="11">
        <f>+Payroll!K100/Emp!K100</f>
        <v>151491.64788732395</v>
      </c>
      <c r="L100" s="11">
        <f>+Payroll!L100/Emp!L100</f>
        <v>463281.98158379376</v>
      </c>
      <c r="M100" s="11">
        <f>+Payroll!M100/Emp!M100</f>
        <v>90618.401529636714</v>
      </c>
      <c r="N100" s="11">
        <f>+Payroll!N100/Emp!N100</f>
        <v>82258.777777777781</v>
      </c>
      <c r="O100" s="11">
        <f>+Payroll!O100/Emp!O100</f>
        <v>67707.784946236556</v>
      </c>
      <c r="P100" s="11">
        <f>+Payroll!P100/Emp!P100</f>
        <v>63674.14736842105</v>
      </c>
      <c r="Q100" s="2">
        <v>1248</v>
      </c>
      <c r="R100" s="2">
        <v>1100</v>
      </c>
      <c r="S100" s="2">
        <v>1373</v>
      </c>
      <c r="T100" s="2">
        <v>1178</v>
      </c>
      <c r="U100" s="2">
        <v>1763</v>
      </c>
      <c r="V100" s="2">
        <v>1197</v>
      </c>
      <c r="W100" s="2">
        <v>1455</v>
      </c>
      <c r="X100" s="2">
        <v>1386</v>
      </c>
      <c r="Y100" s="2">
        <v>1932</v>
      </c>
      <c r="Z100" s="2">
        <v>1365</v>
      </c>
      <c r="AA100" s="2">
        <v>1358</v>
      </c>
      <c r="AB100" s="2">
        <v>1385</v>
      </c>
      <c r="AC100" s="2">
        <v>1886</v>
      </c>
      <c r="AD100" s="2">
        <v>1324</v>
      </c>
      <c r="AE100" s="2">
        <v>1392</v>
      </c>
      <c r="AF100" s="2">
        <v>1427</v>
      </c>
      <c r="AG100" s="2">
        <v>2475</v>
      </c>
      <c r="AH100" s="2">
        <v>1455</v>
      </c>
      <c r="AI100" s="2">
        <v>1588</v>
      </c>
      <c r="AJ100" s="2">
        <v>2209</v>
      </c>
      <c r="AK100" s="2">
        <v>3331</v>
      </c>
      <c r="AL100" s="2">
        <v>1473</v>
      </c>
      <c r="AM100" s="2">
        <v>1954</v>
      </c>
      <c r="AN100" s="2">
        <v>3085</v>
      </c>
      <c r="AO100" s="2">
        <v>2926</v>
      </c>
      <c r="AP100" s="2">
        <v>1556</v>
      </c>
      <c r="AQ100" s="2">
        <v>2295</v>
      </c>
      <c r="AR100" s="2">
        <v>4931</v>
      </c>
      <c r="AS100" s="2">
        <v>20075</v>
      </c>
      <c r="AT100" s="2">
        <v>11211</v>
      </c>
      <c r="AU100" s="2">
        <v>1852</v>
      </c>
      <c r="AV100" s="2">
        <v>1575</v>
      </c>
      <c r="AW100" s="2">
        <v>2420</v>
      </c>
      <c r="AX100" s="2">
        <v>1450</v>
      </c>
      <c r="AY100" s="2">
        <v>1357</v>
      </c>
      <c r="AZ100" s="2">
        <v>1726</v>
      </c>
      <c r="BA100" s="2">
        <v>2371</v>
      </c>
      <c r="BB100" s="2">
        <v>1311</v>
      </c>
      <c r="BC100" s="2">
        <v>1234</v>
      </c>
      <c r="BD100" s="2">
        <v>1406</v>
      </c>
      <c r="BE100" s="22">
        <v>1331</v>
      </c>
      <c r="BF100" s="22">
        <v>1155</v>
      </c>
      <c r="BG100" s="22">
        <v>1226</v>
      </c>
      <c r="BH100" s="22">
        <v>1497</v>
      </c>
      <c r="BI100" s="22">
        <v>1077</v>
      </c>
      <c r="BJ100" s="22">
        <v>1210</v>
      </c>
      <c r="BK100" s="22">
        <v>1179</v>
      </c>
      <c r="BL100" s="22">
        <v>1433</v>
      </c>
    </row>
    <row r="101" spans="1:64" x14ac:dyDescent="0.2">
      <c r="A101">
        <v>22</v>
      </c>
      <c r="B101">
        <v>4</v>
      </c>
      <c r="C101" s="1">
        <v>2213</v>
      </c>
      <c r="D101" t="s">
        <v>133</v>
      </c>
      <c r="E101" s="11">
        <f>+Payroll!E101/Emp!E101</f>
        <v>41552.086602808027</v>
      </c>
      <c r="F101" s="11">
        <f>+Payroll!F101/Emp!F101</f>
        <v>42865.341419354838</v>
      </c>
      <c r="G101" s="11">
        <f>+Payroll!G101/Emp!G101</f>
        <v>44727.313922441193</v>
      </c>
      <c r="H101" s="11">
        <f>+Payroll!H101/Emp!H101</f>
        <v>46336.08739413281</v>
      </c>
      <c r="I101" s="11">
        <f>+Payroll!I101/Emp!I101</f>
        <v>46876.138421426876</v>
      </c>
      <c r="J101" s="11">
        <f>+Payroll!J101/Emp!J101</f>
        <v>46650.18445448063</v>
      </c>
      <c r="K101" s="11">
        <f>+Payroll!K101/Emp!K101</f>
        <v>47737.193528467331</v>
      </c>
      <c r="L101" s="11">
        <f>+Payroll!L101/Emp!L101</f>
        <v>48478.45052731366</v>
      </c>
      <c r="M101" s="11">
        <f>+Payroll!M101/Emp!M101</f>
        <v>50100.264546606755</v>
      </c>
      <c r="N101" s="11">
        <f>+Payroll!N101/Emp!N101</f>
        <v>50148.895448400181</v>
      </c>
      <c r="O101" s="11">
        <f>+Payroll!O101/Emp!O101</f>
        <v>53409.713774597498</v>
      </c>
      <c r="P101" s="11">
        <f>+Payroll!P101/Emp!P101</f>
        <v>53480.484132195226</v>
      </c>
      <c r="Q101" s="2">
        <v>751</v>
      </c>
      <c r="R101" s="2">
        <v>731</v>
      </c>
      <c r="S101" s="2">
        <v>797</v>
      </c>
      <c r="T101" s="2">
        <v>919</v>
      </c>
      <c r="U101" s="2">
        <v>777</v>
      </c>
      <c r="V101" s="2">
        <v>812</v>
      </c>
      <c r="W101" s="2">
        <v>761</v>
      </c>
      <c r="X101" s="2">
        <v>949</v>
      </c>
      <c r="Y101" s="2">
        <v>835</v>
      </c>
      <c r="Z101" s="2">
        <v>850</v>
      </c>
      <c r="AA101" s="2">
        <v>775</v>
      </c>
      <c r="AB101" s="2">
        <v>985</v>
      </c>
      <c r="AC101" s="2">
        <v>854</v>
      </c>
      <c r="AD101" s="2">
        <v>878</v>
      </c>
      <c r="AE101" s="2">
        <v>846</v>
      </c>
      <c r="AF101" s="2">
        <v>987</v>
      </c>
      <c r="AG101" s="2">
        <v>884</v>
      </c>
      <c r="AH101" s="2">
        <v>895</v>
      </c>
      <c r="AI101" s="2">
        <v>838</v>
      </c>
      <c r="AJ101" s="2">
        <v>991</v>
      </c>
      <c r="AK101" s="2">
        <v>845</v>
      </c>
      <c r="AL101" s="2">
        <v>898</v>
      </c>
      <c r="AM101" s="2">
        <v>837</v>
      </c>
      <c r="AN101" s="2">
        <v>1010</v>
      </c>
      <c r="AO101" s="2">
        <v>862</v>
      </c>
      <c r="AP101" s="2">
        <v>918</v>
      </c>
      <c r="AQ101" s="2">
        <v>945</v>
      </c>
      <c r="AR101" s="2">
        <v>947</v>
      </c>
      <c r="AS101" s="2">
        <v>964</v>
      </c>
      <c r="AT101" s="2">
        <v>884</v>
      </c>
      <c r="AU101" s="2">
        <v>928</v>
      </c>
      <c r="AV101" s="2">
        <v>955</v>
      </c>
      <c r="AW101" s="2">
        <v>1018</v>
      </c>
      <c r="AX101" s="2">
        <v>873</v>
      </c>
      <c r="AY101" s="2">
        <v>971</v>
      </c>
      <c r="AZ101" s="2">
        <v>995</v>
      </c>
      <c r="BA101" s="2">
        <v>1001</v>
      </c>
      <c r="BB101" s="2">
        <v>888</v>
      </c>
      <c r="BC101" s="2">
        <v>972</v>
      </c>
      <c r="BD101" s="2">
        <v>1000</v>
      </c>
      <c r="BE101" s="22">
        <v>1033</v>
      </c>
      <c r="BF101" s="22">
        <v>924</v>
      </c>
      <c r="BG101" s="22">
        <v>1015</v>
      </c>
      <c r="BH101" s="22">
        <v>1138</v>
      </c>
      <c r="BI101" s="22">
        <v>952</v>
      </c>
      <c r="BJ101" s="22">
        <v>961</v>
      </c>
      <c r="BK101" s="22">
        <v>1066</v>
      </c>
      <c r="BL101" s="22">
        <v>1134</v>
      </c>
    </row>
    <row r="102" spans="1:64" x14ac:dyDescent="0.2">
      <c r="A102">
        <v>51</v>
      </c>
      <c r="B102">
        <v>2</v>
      </c>
      <c r="C102" s="1">
        <v>51</v>
      </c>
      <c r="D102" s="3" t="s">
        <v>37</v>
      </c>
      <c r="E102" s="11">
        <f>+Payroll!E102/Emp!E102</f>
        <v>61848.28330409716</v>
      </c>
      <c r="F102" s="11">
        <f>+Payroll!F102/Emp!F102</f>
        <v>63569.336613130959</v>
      </c>
      <c r="G102" s="11">
        <f>+Payroll!G102/Emp!G102</f>
        <v>68078.508602362635</v>
      </c>
      <c r="H102" s="11">
        <f>+Payroll!H102/Emp!H102</f>
        <v>69859.194376163025</v>
      </c>
      <c r="I102" s="11">
        <f>+Payroll!I102/Emp!I102</f>
        <v>68515.168744240189</v>
      </c>
      <c r="J102" s="11">
        <f>+Payroll!J102/Emp!J102</f>
        <v>70914.444359596513</v>
      </c>
      <c r="K102" s="11">
        <f>+Payroll!K102/Emp!K102</f>
        <v>72477.208749495854</v>
      </c>
      <c r="L102" s="11">
        <f>+Payroll!L102/Emp!L102</f>
        <v>75857.548347275952</v>
      </c>
      <c r="M102" s="11">
        <f>+Payroll!M102/Emp!M102</f>
        <v>77531.650543697557</v>
      </c>
      <c r="N102" s="11">
        <f>+Payroll!N102/Emp!N102</f>
        <v>80270.26532320815</v>
      </c>
      <c r="O102" s="11">
        <f>+Payroll!O102/Emp!O102</f>
        <v>85969.210303313113</v>
      </c>
      <c r="P102" s="11">
        <f>+Payroll!P102/Emp!P102</f>
        <v>84773.779752029252</v>
      </c>
      <c r="Q102" s="2">
        <v>1210</v>
      </c>
      <c r="R102" s="2">
        <v>1147</v>
      </c>
      <c r="S102" s="2">
        <v>1186</v>
      </c>
      <c r="T102" s="2">
        <v>1215</v>
      </c>
      <c r="U102" s="2">
        <v>1284</v>
      </c>
      <c r="V102" s="2">
        <v>1155</v>
      </c>
      <c r="W102" s="2">
        <v>1199</v>
      </c>
      <c r="X102" s="2">
        <v>1251</v>
      </c>
      <c r="Y102" s="2">
        <v>1458</v>
      </c>
      <c r="Z102" s="2">
        <v>1241</v>
      </c>
      <c r="AA102" s="2">
        <v>1212</v>
      </c>
      <c r="AB102" s="2">
        <v>1325</v>
      </c>
      <c r="AC102" s="2">
        <v>1386</v>
      </c>
      <c r="AD102" s="2">
        <v>1275</v>
      </c>
      <c r="AE102" s="2">
        <v>1291</v>
      </c>
      <c r="AF102" s="2">
        <v>1423</v>
      </c>
      <c r="AG102" s="2">
        <v>1333</v>
      </c>
      <c r="AH102" s="2">
        <v>1249</v>
      </c>
      <c r="AI102" s="2">
        <v>1286</v>
      </c>
      <c r="AJ102" s="2">
        <v>1403</v>
      </c>
      <c r="AK102" s="2">
        <v>1366</v>
      </c>
      <c r="AL102" s="2">
        <v>1312</v>
      </c>
      <c r="AM102" s="2">
        <v>1341</v>
      </c>
      <c r="AN102" s="2">
        <v>1434</v>
      </c>
      <c r="AO102" s="2">
        <v>1439</v>
      </c>
      <c r="AP102" s="2">
        <v>1340</v>
      </c>
      <c r="AQ102" s="2">
        <v>1403</v>
      </c>
      <c r="AR102" s="2">
        <v>1393</v>
      </c>
      <c r="AS102" s="2">
        <v>1548</v>
      </c>
      <c r="AT102" s="2">
        <v>1425</v>
      </c>
      <c r="AU102" s="2">
        <v>1355</v>
      </c>
      <c r="AV102" s="2">
        <v>1508</v>
      </c>
      <c r="AW102" s="2">
        <v>1554</v>
      </c>
      <c r="AX102" s="2">
        <v>1476</v>
      </c>
      <c r="AY102" s="2">
        <v>1396</v>
      </c>
      <c r="AZ102" s="2">
        <v>1539</v>
      </c>
      <c r="BA102" s="2">
        <v>1575</v>
      </c>
      <c r="BB102" s="2">
        <v>1495</v>
      </c>
      <c r="BC102" s="2">
        <v>1461</v>
      </c>
      <c r="BD102" s="2">
        <v>1641</v>
      </c>
      <c r="BE102" s="22">
        <v>1666</v>
      </c>
      <c r="BF102" s="22">
        <v>1612</v>
      </c>
      <c r="BG102" s="22">
        <v>1507</v>
      </c>
      <c r="BH102" s="22">
        <v>1826</v>
      </c>
      <c r="BI102" s="22">
        <v>1655</v>
      </c>
      <c r="BJ102" s="22">
        <v>1605</v>
      </c>
      <c r="BK102" s="22">
        <v>1607</v>
      </c>
      <c r="BL102" s="22">
        <v>1655</v>
      </c>
    </row>
    <row r="103" spans="1:64" x14ac:dyDescent="0.2">
      <c r="A103">
        <v>51</v>
      </c>
      <c r="B103">
        <v>3</v>
      </c>
      <c r="C103" s="1">
        <v>511</v>
      </c>
      <c r="D103" t="s">
        <v>112</v>
      </c>
      <c r="E103" s="11">
        <f>+Payroll!E103/Emp!E103</f>
        <v>74833.16505662397</v>
      </c>
      <c r="F103" s="11">
        <f>+Payroll!F103/Emp!F103</f>
        <v>76023.109565010556</v>
      </c>
      <c r="G103" s="11">
        <f>+Payroll!G103/Emp!G103</f>
        <v>80105.109260223267</v>
      </c>
      <c r="H103" s="11">
        <f>+Payroll!H103/Emp!H103</f>
        <v>84489.146161998491</v>
      </c>
      <c r="I103" s="11">
        <f>+Payroll!I103/Emp!I103</f>
        <v>88942.930937233556</v>
      </c>
      <c r="J103" s="11">
        <f>+Payroll!J103/Emp!J103</f>
        <v>90304.36745007096</v>
      </c>
      <c r="K103" s="11">
        <f>+Payroll!K103/Emp!K103</f>
        <v>91877.278776723775</v>
      </c>
      <c r="L103" s="11">
        <f>+Payroll!L103/Emp!L103</f>
        <v>96754.600480692199</v>
      </c>
      <c r="M103" s="11">
        <f>+Payroll!M103/Emp!M103</f>
        <v>102378.16085701967</v>
      </c>
      <c r="N103" s="11">
        <f>+Payroll!N103/Emp!N103</f>
        <v>105416.39521313421</v>
      </c>
      <c r="O103" s="11">
        <f>+Payroll!O103/Emp!O103</f>
        <v>104640.60100119862</v>
      </c>
      <c r="P103" s="11">
        <f>+Payroll!P103/Emp!P103</f>
        <v>102668.84493452791</v>
      </c>
      <c r="Q103" s="2">
        <v>1421</v>
      </c>
      <c r="R103" s="2">
        <v>1434</v>
      </c>
      <c r="S103" s="2">
        <v>1419</v>
      </c>
      <c r="T103" s="2">
        <v>1482</v>
      </c>
      <c r="U103" s="2">
        <v>1487</v>
      </c>
      <c r="V103" s="2">
        <v>1409</v>
      </c>
      <c r="W103" s="2">
        <v>1403</v>
      </c>
      <c r="X103" s="2">
        <v>1547</v>
      </c>
      <c r="Y103" s="2">
        <v>1616</v>
      </c>
      <c r="Z103" s="2">
        <v>1501</v>
      </c>
      <c r="AA103" s="2">
        <v>1392</v>
      </c>
      <c r="AB103" s="2">
        <v>1653</v>
      </c>
      <c r="AC103" s="2">
        <v>1666</v>
      </c>
      <c r="AD103" s="2">
        <v>1575</v>
      </c>
      <c r="AE103" s="2">
        <v>1564</v>
      </c>
      <c r="AF103" s="2">
        <v>1693</v>
      </c>
      <c r="AG103" s="2">
        <v>1714</v>
      </c>
      <c r="AH103" s="2">
        <v>1620</v>
      </c>
      <c r="AI103" s="2">
        <v>1682</v>
      </c>
      <c r="AJ103" s="2">
        <v>1831</v>
      </c>
      <c r="AK103" s="2">
        <v>1739</v>
      </c>
      <c r="AL103" s="2">
        <v>1685</v>
      </c>
      <c r="AM103" s="2">
        <v>1687</v>
      </c>
      <c r="AN103" s="2">
        <v>1834</v>
      </c>
      <c r="AO103" s="2">
        <v>1776</v>
      </c>
      <c r="AP103" s="2">
        <v>1698</v>
      </c>
      <c r="AQ103" s="2">
        <v>1790</v>
      </c>
      <c r="AR103" s="2">
        <v>1803</v>
      </c>
      <c r="AS103" s="2">
        <v>1909</v>
      </c>
      <c r="AT103" s="2">
        <v>1847</v>
      </c>
      <c r="AU103" s="2">
        <v>1714</v>
      </c>
      <c r="AV103" s="2">
        <v>1972</v>
      </c>
      <c r="AW103" s="2">
        <v>1906</v>
      </c>
      <c r="AX103" s="2">
        <v>2017</v>
      </c>
      <c r="AY103" s="2">
        <v>1827</v>
      </c>
      <c r="AZ103" s="2">
        <v>2124</v>
      </c>
      <c r="BA103" s="2">
        <v>1956</v>
      </c>
      <c r="BB103" s="2">
        <v>1977</v>
      </c>
      <c r="BC103" s="2">
        <v>1901</v>
      </c>
      <c r="BD103" s="2">
        <v>2271</v>
      </c>
      <c r="BE103" s="22">
        <v>2091</v>
      </c>
      <c r="BF103" s="22">
        <v>2041</v>
      </c>
      <c r="BG103" s="22">
        <v>1888</v>
      </c>
      <c r="BH103" s="22">
        <v>2020</v>
      </c>
      <c r="BI103" s="22">
        <v>1924</v>
      </c>
      <c r="BJ103" s="22">
        <v>1915</v>
      </c>
      <c r="BK103" s="22">
        <v>1986</v>
      </c>
      <c r="BL103" s="22">
        <v>2071</v>
      </c>
    </row>
    <row r="104" spans="1:64" x14ac:dyDescent="0.2">
      <c r="A104">
        <v>51</v>
      </c>
      <c r="B104">
        <v>4</v>
      </c>
      <c r="C104" s="1">
        <v>5112</v>
      </c>
      <c r="D104" t="s">
        <v>141</v>
      </c>
      <c r="E104" s="11">
        <f>+Payroll!E104/Emp!E104</f>
        <v>88082.332624965347</v>
      </c>
      <c r="F104" s="11">
        <f>+Payroll!F104/Emp!F104</f>
        <v>90401.719005126259</v>
      </c>
      <c r="G104" s="11">
        <f>+Payroll!G104/Emp!G104</f>
        <v>94562.788168455227</v>
      </c>
      <c r="H104" s="11">
        <f>+Payroll!H104/Emp!H104</f>
        <v>102797.80046098123</v>
      </c>
      <c r="I104" s="11">
        <f>+Payroll!I104/Emp!I104</f>
        <v>107863.77842800929</v>
      </c>
      <c r="J104" s="11">
        <f>+Payroll!J104/Emp!J104</f>
        <v>108788.37465681098</v>
      </c>
      <c r="K104" s="11">
        <f>+Payroll!K104/Emp!K104</f>
        <v>112374.30164260826</v>
      </c>
      <c r="L104" s="11">
        <f>+Payroll!L104/Emp!L104</f>
        <v>114178.6604477612</v>
      </c>
      <c r="M104" s="11">
        <f>+Payroll!M104/Emp!M104</f>
        <v>120880.40187936026</v>
      </c>
      <c r="N104" s="11">
        <f>+Payroll!N104/Emp!N104</f>
        <v>122376.26979635385</v>
      </c>
      <c r="O104" s="11">
        <f>+Payroll!O104/Emp!O104</f>
        <v>120769.11961975179</v>
      </c>
      <c r="P104" s="11">
        <f>+Payroll!P104/Emp!P104</f>
        <v>116217.64948655256</v>
      </c>
      <c r="Q104" s="2">
        <v>1661</v>
      </c>
      <c r="R104" s="2">
        <v>1681</v>
      </c>
      <c r="S104" s="2">
        <v>1702</v>
      </c>
      <c r="T104" s="2">
        <v>1732</v>
      </c>
      <c r="U104" s="2">
        <v>1739</v>
      </c>
      <c r="V104" s="2">
        <v>1691</v>
      </c>
      <c r="W104" s="2">
        <v>1678</v>
      </c>
      <c r="X104" s="2">
        <v>1847</v>
      </c>
      <c r="Y104" s="2">
        <v>1849</v>
      </c>
      <c r="Z104" s="2">
        <v>1775</v>
      </c>
      <c r="AA104" s="2">
        <v>1633</v>
      </c>
      <c r="AB104" s="2">
        <v>2015</v>
      </c>
      <c r="AC104" s="2">
        <v>2022</v>
      </c>
      <c r="AD104" s="2">
        <v>1913</v>
      </c>
      <c r="AE104" s="2">
        <v>1903</v>
      </c>
      <c r="AF104" s="2">
        <v>2069</v>
      </c>
      <c r="AG104" s="2">
        <v>2085</v>
      </c>
      <c r="AH104" s="2">
        <v>1946</v>
      </c>
      <c r="AI104" s="2">
        <v>2069</v>
      </c>
      <c r="AJ104" s="2">
        <v>2200</v>
      </c>
      <c r="AK104" s="2">
        <v>2053</v>
      </c>
      <c r="AL104" s="2">
        <v>2028</v>
      </c>
      <c r="AM104" s="2">
        <v>2063</v>
      </c>
      <c r="AN104" s="2">
        <v>2226</v>
      </c>
      <c r="AO104" s="2">
        <v>2145</v>
      </c>
      <c r="AP104" s="2">
        <v>2096</v>
      </c>
      <c r="AQ104" s="2">
        <v>2188</v>
      </c>
      <c r="AR104" s="2">
        <v>2215</v>
      </c>
      <c r="AS104" s="2">
        <v>2257</v>
      </c>
      <c r="AT104" s="2">
        <v>2171</v>
      </c>
      <c r="AU104" s="2">
        <v>2006</v>
      </c>
      <c r="AV104" s="2">
        <v>2351</v>
      </c>
      <c r="AW104" s="2">
        <v>2237</v>
      </c>
      <c r="AX104" s="2">
        <v>2383</v>
      </c>
      <c r="AY104" s="2">
        <v>2137</v>
      </c>
      <c r="AZ104" s="2">
        <v>2542</v>
      </c>
      <c r="BA104" s="2">
        <v>2248</v>
      </c>
      <c r="BB104" s="2">
        <v>2280</v>
      </c>
      <c r="BC104" s="2">
        <v>2197</v>
      </c>
      <c r="BD104" s="2">
        <v>2688</v>
      </c>
      <c r="BE104" s="22">
        <v>2357</v>
      </c>
      <c r="BF104" s="22">
        <v>2381</v>
      </c>
      <c r="BG104" s="22">
        <v>2189</v>
      </c>
      <c r="BH104" s="22">
        <v>2351</v>
      </c>
      <c r="BI104" s="22">
        <v>2098</v>
      </c>
      <c r="BJ104" s="22">
        <v>2136</v>
      </c>
      <c r="BK104" s="22">
        <v>2252</v>
      </c>
      <c r="BL104" s="22">
        <v>2457</v>
      </c>
    </row>
    <row r="105" spans="1:64" x14ac:dyDescent="0.2">
      <c r="A105">
        <v>51</v>
      </c>
      <c r="B105">
        <v>3</v>
      </c>
      <c r="C105" s="1">
        <v>512</v>
      </c>
      <c r="D105" t="s">
        <v>113</v>
      </c>
      <c r="E105" s="11">
        <f>+Payroll!E105/Emp!E105</f>
        <v>30952.776875430143</v>
      </c>
      <c r="F105" s="11">
        <f>+Payroll!F105/Emp!F105</f>
        <v>34813.65372087196</v>
      </c>
      <c r="G105" s="11">
        <f>+Payroll!G105/Emp!G105</f>
        <v>41847.62160286805</v>
      </c>
      <c r="H105" s="11">
        <f>+Payroll!H105/Emp!H105</f>
        <v>46292.047817503837</v>
      </c>
      <c r="I105" s="11">
        <f>+Payroll!I105/Emp!I105</f>
        <v>41264.967340942479</v>
      </c>
      <c r="J105" s="11">
        <f>+Payroll!J105/Emp!J105</f>
        <v>44415.56491697314</v>
      </c>
      <c r="K105" s="11">
        <f>+Payroll!K105/Emp!K105</f>
        <v>49030.915358571867</v>
      </c>
      <c r="L105" s="11">
        <f>+Payroll!L105/Emp!L105</f>
        <v>49339.125072716699</v>
      </c>
      <c r="M105" s="11">
        <f>+Payroll!M105/Emp!M105</f>
        <v>39660.642760283263</v>
      </c>
      <c r="N105" s="11">
        <f>+Payroll!N105/Emp!N105</f>
        <v>43301.631710446352</v>
      </c>
      <c r="O105" s="11">
        <f>+Payroll!O105/Emp!O105</f>
        <v>45182.00578470825</v>
      </c>
      <c r="P105" s="11">
        <f>+Payroll!P105/Emp!P105</f>
        <v>51606.281578166716</v>
      </c>
      <c r="Q105" s="2">
        <v>691</v>
      </c>
      <c r="R105" s="2">
        <v>530</v>
      </c>
      <c r="S105" s="2">
        <v>567</v>
      </c>
      <c r="T105" s="2">
        <v>598</v>
      </c>
      <c r="U105" s="2">
        <v>747</v>
      </c>
      <c r="V105" s="2">
        <v>602</v>
      </c>
      <c r="W105" s="2">
        <v>624</v>
      </c>
      <c r="X105" s="2">
        <v>710</v>
      </c>
      <c r="Y105" s="2">
        <v>861</v>
      </c>
      <c r="Z105" s="2">
        <v>698</v>
      </c>
      <c r="AA105" s="2">
        <v>704</v>
      </c>
      <c r="AB105" s="2">
        <v>967</v>
      </c>
      <c r="AC105" s="2">
        <v>905</v>
      </c>
      <c r="AD105" s="2">
        <v>879</v>
      </c>
      <c r="AE105" s="2">
        <v>854</v>
      </c>
      <c r="AF105" s="2">
        <v>926</v>
      </c>
      <c r="AG105" s="2">
        <v>788</v>
      </c>
      <c r="AH105" s="2">
        <v>734</v>
      </c>
      <c r="AI105" s="2">
        <v>762</v>
      </c>
      <c r="AJ105" s="2">
        <v>894</v>
      </c>
      <c r="AK105" s="2">
        <v>802</v>
      </c>
      <c r="AL105" s="2">
        <v>816</v>
      </c>
      <c r="AM105" s="2">
        <v>850</v>
      </c>
      <c r="AN105" s="2">
        <v>947</v>
      </c>
      <c r="AO105" s="2">
        <v>956</v>
      </c>
      <c r="AP105" s="2">
        <v>938</v>
      </c>
      <c r="AQ105" s="2">
        <v>903</v>
      </c>
      <c r="AR105" s="2">
        <v>978</v>
      </c>
      <c r="AS105" s="2">
        <v>926</v>
      </c>
      <c r="AT105" s="2">
        <v>1034</v>
      </c>
      <c r="AU105" s="2">
        <v>809</v>
      </c>
      <c r="AV105" s="2">
        <v>1025</v>
      </c>
      <c r="AW105" s="2">
        <v>775</v>
      </c>
      <c r="AX105" s="2">
        <v>863</v>
      </c>
      <c r="AY105" s="2">
        <v>633</v>
      </c>
      <c r="AZ105" s="2">
        <v>789</v>
      </c>
      <c r="BA105" s="2">
        <v>774</v>
      </c>
      <c r="BB105" s="2">
        <v>929</v>
      </c>
      <c r="BC105" s="2">
        <v>761</v>
      </c>
      <c r="BD105" s="2">
        <v>864</v>
      </c>
      <c r="BE105" s="22">
        <v>802</v>
      </c>
      <c r="BF105" s="22">
        <v>988</v>
      </c>
      <c r="BG105" s="22">
        <v>773</v>
      </c>
      <c r="BH105" s="22">
        <v>897</v>
      </c>
      <c r="BI105" s="22">
        <v>946</v>
      </c>
      <c r="BJ105" s="22">
        <v>1118</v>
      </c>
      <c r="BK105" s="22">
        <v>931</v>
      </c>
      <c r="BL105" s="22">
        <v>972</v>
      </c>
    </row>
    <row r="106" spans="1:64" x14ac:dyDescent="0.2">
      <c r="A106">
        <v>51</v>
      </c>
      <c r="B106">
        <v>3</v>
      </c>
      <c r="C106" s="1">
        <v>515</v>
      </c>
      <c r="D106" t="s">
        <v>114</v>
      </c>
      <c r="E106" s="11">
        <f>+Payroll!E106/Emp!E106</f>
        <v>45943.577326532577</v>
      </c>
      <c r="F106" s="11">
        <f>+Payroll!F106/Emp!F106</f>
        <v>46802.28988183161</v>
      </c>
      <c r="G106" s="11">
        <f>+Payroll!G106/Emp!G106</f>
        <v>51295.404147880974</v>
      </c>
      <c r="H106" s="11">
        <f>+Payroll!H106/Emp!H106</f>
        <v>51791.260841303745</v>
      </c>
      <c r="I106" s="11">
        <f>+Payroll!I106/Emp!I106</f>
        <v>49011.444002512035</v>
      </c>
      <c r="J106" s="11">
        <f>+Payroll!J106/Emp!J106</f>
        <v>51545.238945669713</v>
      </c>
      <c r="K106" s="11">
        <f>+Payroll!K106/Emp!K106</f>
        <v>58641.209532374101</v>
      </c>
      <c r="L106" s="11">
        <f>+Payroll!L106/Emp!L106</f>
        <v>60692.706183368871</v>
      </c>
      <c r="M106" s="11">
        <f>+Payroll!M106/Emp!M106</f>
        <v>65199.752650176677</v>
      </c>
      <c r="N106" s="11">
        <f>+Payroll!N106/Emp!N106</f>
        <v>67396.284296028884</v>
      </c>
      <c r="O106" s="11">
        <f>+Payroll!O106/Emp!O106</f>
        <v>66331.483986562147</v>
      </c>
      <c r="P106" s="11">
        <f>+Payroll!P106/Emp!P106</f>
        <v>66170.854613852629</v>
      </c>
      <c r="Q106" s="2">
        <v>918</v>
      </c>
      <c r="R106" s="2">
        <v>848</v>
      </c>
      <c r="S106" s="2">
        <v>924</v>
      </c>
      <c r="T106" s="2">
        <v>846</v>
      </c>
      <c r="U106" s="2">
        <v>966</v>
      </c>
      <c r="V106" s="2">
        <v>857</v>
      </c>
      <c r="W106" s="2">
        <v>907</v>
      </c>
      <c r="X106" s="2">
        <v>872</v>
      </c>
      <c r="Y106" s="2">
        <v>1099</v>
      </c>
      <c r="Z106" s="2">
        <v>935</v>
      </c>
      <c r="AA106" s="2">
        <v>1011</v>
      </c>
      <c r="AB106" s="2">
        <v>902</v>
      </c>
      <c r="AC106" s="2">
        <v>1067</v>
      </c>
      <c r="AD106" s="2">
        <v>919</v>
      </c>
      <c r="AE106" s="2">
        <v>1026</v>
      </c>
      <c r="AF106" s="2">
        <v>974</v>
      </c>
      <c r="AG106" s="2">
        <v>922</v>
      </c>
      <c r="AH106" s="2">
        <v>962</v>
      </c>
      <c r="AI106" s="2">
        <v>912</v>
      </c>
      <c r="AJ106" s="2">
        <v>975</v>
      </c>
      <c r="AK106" s="2">
        <v>956</v>
      </c>
      <c r="AL106" s="2">
        <v>1004</v>
      </c>
      <c r="AM106" s="2">
        <v>1045</v>
      </c>
      <c r="AN106" s="2">
        <v>961</v>
      </c>
      <c r="AO106" s="2">
        <v>1092</v>
      </c>
      <c r="AP106" s="2">
        <v>1127</v>
      </c>
      <c r="AQ106" s="2">
        <v>1173</v>
      </c>
      <c r="AR106" s="2">
        <v>1119</v>
      </c>
      <c r="AS106" s="2">
        <v>1178</v>
      </c>
      <c r="AT106" s="2">
        <v>1166</v>
      </c>
      <c r="AU106" s="2">
        <v>1129</v>
      </c>
      <c r="AV106" s="2">
        <v>1195</v>
      </c>
      <c r="AW106" s="2">
        <v>1236</v>
      </c>
      <c r="AX106" s="2">
        <v>1204</v>
      </c>
      <c r="AY106" s="2">
        <v>1219</v>
      </c>
      <c r="AZ106" s="2">
        <v>1356</v>
      </c>
      <c r="BA106" s="2">
        <v>1269</v>
      </c>
      <c r="BB106" s="2">
        <v>1322</v>
      </c>
      <c r="BC106" s="2">
        <v>1226</v>
      </c>
      <c r="BD106" s="2">
        <v>1365</v>
      </c>
      <c r="BE106" s="22">
        <v>1203</v>
      </c>
      <c r="BF106" s="22">
        <v>1301</v>
      </c>
      <c r="BG106" s="22">
        <v>1259</v>
      </c>
      <c r="BH106" s="22">
        <v>1338</v>
      </c>
      <c r="BI106" s="22">
        <v>1184</v>
      </c>
      <c r="BJ106" s="22">
        <v>1307</v>
      </c>
      <c r="BK106" s="22">
        <v>1342</v>
      </c>
      <c r="BL106" s="22">
        <v>1258</v>
      </c>
    </row>
    <row r="107" spans="1:64" x14ac:dyDescent="0.2">
      <c r="A107">
        <v>51</v>
      </c>
      <c r="B107">
        <v>3</v>
      </c>
      <c r="C107" s="4">
        <v>516</v>
      </c>
      <c r="D107" s="5" t="s">
        <v>115</v>
      </c>
      <c r="E107" s="11">
        <f>+Payroll!E107/Emp!E107</f>
        <v>108042.71711711712</v>
      </c>
      <c r="F107" s="11">
        <f>+Payroll!F107/Emp!F107</f>
        <v>106858.26543209876</v>
      </c>
      <c r="G107" s="11" t="e">
        <f>+Payroll!G107/Emp!G107</f>
        <v>#DIV/0!</v>
      </c>
      <c r="H107" s="11" t="e">
        <f>+Payroll!H107/Emp!H107</f>
        <v>#DIV/0!</v>
      </c>
      <c r="I107" s="11" t="e">
        <f>+Payroll!I107/Emp!I107</f>
        <v>#DIV/0!</v>
      </c>
      <c r="J107" s="11" t="e">
        <f>+Payroll!J107/Emp!J107</f>
        <v>#DIV/0!</v>
      </c>
      <c r="K107" s="11" t="e">
        <f>+Payroll!K107/Emp!K107</f>
        <v>#DIV/0!</v>
      </c>
      <c r="L107" s="11" t="e">
        <f>+Payroll!L107/Emp!L107</f>
        <v>#DIV/0!</v>
      </c>
      <c r="M107" s="11" t="e">
        <f>+Payroll!M107/Emp!M107</f>
        <v>#DIV/0!</v>
      </c>
      <c r="N107" s="11" t="e">
        <f>+Payroll!N107/Emp!N107</f>
        <v>#DIV/0!</v>
      </c>
      <c r="O107" s="11" t="e">
        <f>+Payroll!O107/Emp!O107</f>
        <v>#DIV/0!</v>
      </c>
      <c r="P107" s="11" t="e">
        <f>+Payroll!P107/Emp!P107</f>
        <v>#DIV/0!</v>
      </c>
      <c r="Q107" s="2">
        <v>1972</v>
      </c>
      <c r="R107" s="2">
        <v>2132</v>
      </c>
      <c r="S107" s="2">
        <v>2058</v>
      </c>
      <c r="T107" s="2">
        <v>2134</v>
      </c>
      <c r="U107" s="2">
        <v>2128</v>
      </c>
      <c r="V107" s="2">
        <v>2154</v>
      </c>
      <c r="W107" s="2">
        <v>2046</v>
      </c>
      <c r="X107" s="2">
        <v>1913</v>
      </c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2"/>
      <c r="BF107" s="22"/>
      <c r="BG107" s="22"/>
      <c r="BH107" s="22"/>
      <c r="BI107" s="22"/>
      <c r="BJ107" s="22"/>
      <c r="BK107" s="22"/>
      <c r="BL107" s="22"/>
    </row>
    <row r="108" spans="1:64" x14ac:dyDescent="0.2">
      <c r="A108">
        <v>51</v>
      </c>
      <c r="B108">
        <v>3</v>
      </c>
      <c r="C108" s="1">
        <v>517</v>
      </c>
      <c r="D108" t="s">
        <v>116</v>
      </c>
      <c r="E108" s="11">
        <f>+Payroll!E108/Emp!E108</f>
        <v>62397.848137535817</v>
      </c>
      <c r="F108" s="11">
        <f>+Payroll!F108/Emp!F108</f>
        <v>62500.389784325496</v>
      </c>
      <c r="G108" s="11">
        <f>+Payroll!G108/Emp!G108</f>
        <v>70136.391372303842</v>
      </c>
      <c r="H108" s="11">
        <f>+Payroll!H108/Emp!H108</f>
        <v>70805.994085122802</v>
      </c>
      <c r="I108" s="11">
        <f>+Payroll!I108/Emp!I108</f>
        <v>64479.421961072345</v>
      </c>
      <c r="J108" s="11">
        <f>+Payroll!J108/Emp!J108</f>
        <v>69362.933139956484</v>
      </c>
      <c r="K108" s="11">
        <f>+Payroll!K108/Emp!K108</f>
        <v>66157.826590453566</v>
      </c>
      <c r="L108" s="11">
        <f>+Payroll!L108/Emp!L108</f>
        <v>69722.949454905844</v>
      </c>
      <c r="M108" s="11">
        <f>+Payroll!M108/Emp!M108</f>
        <v>75424.721480666019</v>
      </c>
      <c r="N108" s="11">
        <f>+Payroll!N108/Emp!N108</f>
        <v>76374.834523211</v>
      </c>
      <c r="O108" s="11">
        <f>+Payroll!O108/Emp!O108</f>
        <v>81056.057610431075</v>
      </c>
      <c r="P108" s="11">
        <f>+Payroll!P108/Emp!P108</f>
        <v>84083.103693226469</v>
      </c>
      <c r="Q108" s="2">
        <v>1247</v>
      </c>
      <c r="R108" s="2">
        <v>1137</v>
      </c>
      <c r="S108" s="2">
        <v>1246</v>
      </c>
      <c r="T108" s="2">
        <v>1171</v>
      </c>
      <c r="U108" s="2">
        <v>1298</v>
      </c>
      <c r="V108" s="2">
        <v>1105</v>
      </c>
      <c r="W108" s="2">
        <v>1244</v>
      </c>
      <c r="X108" s="2">
        <v>1161</v>
      </c>
      <c r="Y108" s="2">
        <v>1646</v>
      </c>
      <c r="Z108" s="2">
        <v>1195</v>
      </c>
      <c r="AA108" s="2">
        <v>1283</v>
      </c>
      <c r="AB108" s="2">
        <v>1258</v>
      </c>
      <c r="AC108" s="2">
        <v>1408</v>
      </c>
      <c r="AD108" s="2">
        <v>1224</v>
      </c>
      <c r="AE108" s="2">
        <v>1282</v>
      </c>
      <c r="AF108" s="2">
        <v>1538</v>
      </c>
      <c r="AG108" s="2">
        <v>1290</v>
      </c>
      <c r="AH108" s="2">
        <v>1143</v>
      </c>
      <c r="AI108" s="2">
        <v>1199</v>
      </c>
      <c r="AJ108" s="2">
        <v>1327</v>
      </c>
      <c r="AK108" s="2">
        <v>1415</v>
      </c>
      <c r="AL108" s="2">
        <v>1249</v>
      </c>
      <c r="AM108" s="2">
        <v>1298</v>
      </c>
      <c r="AN108" s="2">
        <v>1373</v>
      </c>
      <c r="AO108" s="2">
        <v>1396</v>
      </c>
      <c r="AP108" s="2">
        <v>1177</v>
      </c>
      <c r="AQ108" s="2">
        <v>1289</v>
      </c>
      <c r="AR108" s="2">
        <v>1228</v>
      </c>
      <c r="AS108" s="2">
        <v>1566</v>
      </c>
      <c r="AT108" s="2">
        <v>1235</v>
      </c>
      <c r="AU108" s="2">
        <v>1262</v>
      </c>
      <c r="AV108" s="2">
        <v>1299</v>
      </c>
      <c r="AW108" s="2">
        <v>1683</v>
      </c>
      <c r="AX108" s="2">
        <v>1346</v>
      </c>
      <c r="AY108" s="2">
        <v>1366</v>
      </c>
      <c r="AZ108" s="2">
        <v>1412</v>
      </c>
      <c r="BA108" s="2">
        <v>1647</v>
      </c>
      <c r="BB108" s="2">
        <v>1347</v>
      </c>
      <c r="BC108" s="2">
        <v>1393</v>
      </c>
      <c r="BD108" s="2">
        <v>1490</v>
      </c>
      <c r="BE108" s="22">
        <v>1661</v>
      </c>
      <c r="BF108" s="22">
        <v>1427</v>
      </c>
      <c r="BG108" s="22">
        <v>1489</v>
      </c>
      <c r="BH108" s="22">
        <v>1655</v>
      </c>
      <c r="BI108" s="22">
        <v>1724</v>
      </c>
      <c r="BJ108" s="22">
        <v>1484</v>
      </c>
      <c r="BK108" s="22">
        <v>1602</v>
      </c>
      <c r="BL108" s="22">
        <v>1658</v>
      </c>
    </row>
    <row r="109" spans="1:64" x14ac:dyDescent="0.2">
      <c r="A109">
        <v>51</v>
      </c>
      <c r="B109">
        <v>3</v>
      </c>
      <c r="C109" s="1">
        <v>518</v>
      </c>
      <c r="D109" t="s">
        <v>117</v>
      </c>
      <c r="E109" s="11">
        <f>+Payroll!E109/Emp!E109</f>
        <v>61978.009961910342</v>
      </c>
      <c r="F109" s="11">
        <f>+Payroll!F109/Emp!F109</f>
        <v>69985.168681362091</v>
      </c>
      <c r="G109" s="11">
        <f>+Payroll!G109/Emp!G109</f>
        <v>75411.433594374306</v>
      </c>
      <c r="H109" s="11">
        <f>+Payroll!H109/Emp!H109</f>
        <v>73149.067320384682</v>
      </c>
      <c r="I109" s="11">
        <f>+Payroll!I109/Emp!I109</f>
        <v>72217.303590859636</v>
      </c>
      <c r="J109" s="11">
        <f>+Payroll!J109/Emp!J109</f>
        <v>75702.214074879608</v>
      </c>
      <c r="K109" s="11">
        <f>+Payroll!K109/Emp!K109</f>
        <v>81249.269080629965</v>
      </c>
      <c r="L109" s="11">
        <f>+Payroll!L109/Emp!L109</f>
        <v>81801.354502259826</v>
      </c>
      <c r="M109" s="11">
        <f>+Payroll!M109/Emp!M109</f>
        <v>83678.712823013164</v>
      </c>
      <c r="N109" s="11">
        <f>+Payroll!N109/Emp!N109</f>
        <v>89650.22798948751</v>
      </c>
      <c r="O109" s="11">
        <f>+Payroll!O109/Emp!O109</f>
        <v>121456.44128787878</v>
      </c>
      <c r="P109" s="11">
        <f>+Payroll!P109/Emp!P109</f>
        <v>105200.80655883005</v>
      </c>
      <c r="Q109" s="2">
        <v>1219</v>
      </c>
      <c r="R109" s="2">
        <v>1105</v>
      </c>
      <c r="S109" s="2">
        <v>1144</v>
      </c>
      <c r="T109" s="2">
        <v>1307</v>
      </c>
      <c r="U109" s="2">
        <v>1421</v>
      </c>
      <c r="V109" s="2">
        <v>1254</v>
      </c>
      <c r="W109" s="2">
        <v>1311</v>
      </c>
      <c r="X109" s="2">
        <v>1388</v>
      </c>
      <c r="Y109" s="2">
        <v>1626</v>
      </c>
      <c r="Z109" s="2">
        <v>1494</v>
      </c>
      <c r="AA109" s="2">
        <v>1293</v>
      </c>
      <c r="AB109" s="2">
        <v>1278</v>
      </c>
      <c r="AC109" s="2">
        <v>1375</v>
      </c>
      <c r="AD109" s="2">
        <v>1397</v>
      </c>
      <c r="AE109" s="2">
        <v>1377</v>
      </c>
      <c r="AF109" s="2">
        <v>1469</v>
      </c>
      <c r="AG109" s="2">
        <v>1415</v>
      </c>
      <c r="AH109" s="2">
        <v>1348</v>
      </c>
      <c r="AI109" s="2">
        <v>1343</v>
      </c>
      <c r="AJ109" s="2">
        <v>1444</v>
      </c>
      <c r="AK109" s="2">
        <v>1343</v>
      </c>
      <c r="AL109" s="2">
        <v>1363</v>
      </c>
      <c r="AM109" s="2">
        <v>1478</v>
      </c>
      <c r="AN109" s="2">
        <v>1611</v>
      </c>
      <c r="AO109" s="2">
        <v>1553</v>
      </c>
      <c r="AP109" s="2">
        <v>1514</v>
      </c>
      <c r="AQ109" s="2">
        <v>1590</v>
      </c>
      <c r="AR109" s="2">
        <v>1586</v>
      </c>
      <c r="AS109" s="2">
        <v>1574</v>
      </c>
      <c r="AT109" s="2">
        <v>1542</v>
      </c>
      <c r="AU109" s="2">
        <v>1474</v>
      </c>
      <c r="AV109" s="2">
        <v>1691</v>
      </c>
      <c r="AW109" s="2">
        <v>1654</v>
      </c>
      <c r="AX109" s="2">
        <v>1538</v>
      </c>
      <c r="AY109" s="2">
        <v>1637</v>
      </c>
      <c r="AZ109" s="2">
        <v>1609</v>
      </c>
      <c r="BA109" s="2">
        <v>1815</v>
      </c>
      <c r="BB109" s="2">
        <v>1636</v>
      </c>
      <c r="BC109" s="2">
        <v>1631</v>
      </c>
      <c r="BD109" s="2">
        <v>1815</v>
      </c>
      <c r="BE109" s="22">
        <v>2056</v>
      </c>
      <c r="BF109" s="22">
        <v>2173</v>
      </c>
      <c r="BG109" s="22">
        <v>1883</v>
      </c>
      <c r="BH109" s="22">
        <v>3248</v>
      </c>
      <c r="BI109" s="22">
        <v>2097</v>
      </c>
      <c r="BJ109" s="22">
        <v>2142</v>
      </c>
      <c r="BK109" s="22">
        <v>1924</v>
      </c>
      <c r="BL109" s="22">
        <v>1944</v>
      </c>
    </row>
    <row r="110" spans="1:64" x14ac:dyDescent="0.2">
      <c r="A110">
        <v>51</v>
      </c>
      <c r="B110">
        <v>3</v>
      </c>
      <c r="C110" s="1">
        <v>519</v>
      </c>
      <c r="D110" t="s">
        <v>118</v>
      </c>
      <c r="E110" s="11">
        <f>+Payroll!E110/Emp!E110</f>
        <v>33693.829731499674</v>
      </c>
      <c r="F110" s="11">
        <f>+Payroll!F110/Emp!F110</f>
        <v>34742.663793103449</v>
      </c>
      <c r="G110" s="11">
        <f>+Payroll!G110/Emp!G110</f>
        <v>48135.822431742294</v>
      </c>
      <c r="H110" s="11">
        <f>+Payroll!H110/Emp!H110</f>
        <v>49316.502177068214</v>
      </c>
      <c r="I110" s="11">
        <f>+Payroll!I110/Emp!I110</f>
        <v>48126.311862244896</v>
      </c>
      <c r="J110" s="11">
        <f>+Payroll!J110/Emp!J110</f>
        <v>50486.165243814212</v>
      </c>
      <c r="K110" s="11">
        <f>+Payroll!K110/Emp!K110</f>
        <v>52064.076460366261</v>
      </c>
      <c r="L110" s="11">
        <f>+Payroll!L110/Emp!L110</f>
        <v>53687.10612716763</v>
      </c>
      <c r="M110" s="11">
        <f>+Payroll!M110/Emp!M110</f>
        <v>57013.099712061427</v>
      </c>
      <c r="N110" s="11">
        <f>+Payroll!N110/Emp!N110</f>
        <v>64566.59881323544</v>
      </c>
      <c r="O110" s="11">
        <f>+Payroll!O110/Emp!O110</f>
        <v>64562.111731843579</v>
      </c>
      <c r="P110" s="11">
        <f>+Payroll!P110/Emp!P110</f>
        <v>65954.907249556927</v>
      </c>
      <c r="Q110" s="2">
        <v>608</v>
      </c>
      <c r="R110" s="2">
        <v>607</v>
      </c>
      <c r="S110" s="2">
        <v>662</v>
      </c>
      <c r="T110" s="2">
        <v>714</v>
      </c>
      <c r="U110" s="2">
        <v>630</v>
      </c>
      <c r="V110" s="2">
        <v>665</v>
      </c>
      <c r="W110" s="2">
        <v>637</v>
      </c>
      <c r="X110" s="2">
        <v>738</v>
      </c>
      <c r="Y110" s="2">
        <v>896</v>
      </c>
      <c r="Z110" s="2">
        <v>936</v>
      </c>
      <c r="AA110" s="2">
        <v>905</v>
      </c>
      <c r="AB110" s="2">
        <v>966</v>
      </c>
      <c r="AC110" s="2">
        <v>952</v>
      </c>
      <c r="AD110" s="2">
        <v>943</v>
      </c>
      <c r="AE110" s="2">
        <v>911</v>
      </c>
      <c r="AF110" s="2">
        <v>987</v>
      </c>
      <c r="AG110" s="2">
        <v>907</v>
      </c>
      <c r="AH110" s="2">
        <v>916</v>
      </c>
      <c r="AI110" s="2">
        <v>901</v>
      </c>
      <c r="AJ110" s="2">
        <v>978</v>
      </c>
      <c r="AK110" s="2">
        <v>922</v>
      </c>
      <c r="AL110" s="2">
        <v>958</v>
      </c>
      <c r="AM110" s="2">
        <v>954</v>
      </c>
      <c r="AN110" s="2">
        <v>1046</v>
      </c>
      <c r="AO110" s="2">
        <v>978</v>
      </c>
      <c r="AP110" s="2">
        <v>1044</v>
      </c>
      <c r="AQ110" s="2">
        <v>1004</v>
      </c>
      <c r="AR110" s="2">
        <v>978</v>
      </c>
      <c r="AS110" s="2">
        <v>1044</v>
      </c>
      <c r="AT110" s="2">
        <v>994</v>
      </c>
      <c r="AU110" s="2">
        <v>1035</v>
      </c>
      <c r="AV110" s="2">
        <v>1058</v>
      </c>
      <c r="AW110" s="2">
        <v>1083</v>
      </c>
      <c r="AX110" s="2">
        <v>1045</v>
      </c>
      <c r="AY110" s="2">
        <v>1074</v>
      </c>
      <c r="AZ110" s="2">
        <v>1182</v>
      </c>
      <c r="BA110" s="2">
        <v>1196</v>
      </c>
      <c r="BB110" s="2">
        <v>1202</v>
      </c>
      <c r="BC110" s="2">
        <v>1256</v>
      </c>
      <c r="BD110" s="2">
        <v>1304</v>
      </c>
      <c r="BE110" s="22">
        <v>1261</v>
      </c>
      <c r="BF110" s="22">
        <v>1214</v>
      </c>
      <c r="BG110" s="22">
        <v>1203</v>
      </c>
      <c r="BH110" s="22">
        <v>1289</v>
      </c>
      <c r="BI110" s="22">
        <v>1291</v>
      </c>
      <c r="BJ110" s="22">
        <v>1205</v>
      </c>
      <c r="BK110" s="22">
        <v>1272</v>
      </c>
      <c r="BL110" s="22">
        <v>1307</v>
      </c>
    </row>
    <row r="111" spans="1:64" x14ac:dyDescent="0.2">
      <c r="A111">
        <v>51</v>
      </c>
      <c r="B111">
        <v>5</v>
      </c>
      <c r="C111" s="1">
        <v>51913</v>
      </c>
      <c r="D111" t="s">
        <v>156</v>
      </c>
      <c r="E111" s="11" t="e">
        <f>+Payroll!E111/Emp!E111</f>
        <v>#DIV/0!</v>
      </c>
      <c r="F111" s="11" t="e">
        <f>+Payroll!F111/Emp!F111</f>
        <v>#DIV/0!</v>
      </c>
      <c r="G111" s="11">
        <f>+Payroll!G111/Emp!G111</f>
        <v>71724.450116009277</v>
      </c>
      <c r="H111" s="11">
        <f>+Payroll!H111/Emp!H111</f>
        <v>68257.738802451669</v>
      </c>
      <c r="I111" s="11">
        <f>+Payroll!I111/Emp!I111</f>
        <v>60437.157637189797</v>
      </c>
      <c r="J111" s="11">
        <f>+Payroll!J111/Emp!J111</f>
        <v>62225.798207574444</v>
      </c>
      <c r="K111" s="11">
        <f>+Payroll!K111/Emp!K111</f>
        <v>62994.690781210753</v>
      </c>
      <c r="L111" s="11">
        <f>+Payroll!L111/Emp!L111</f>
        <v>62009.990190308024</v>
      </c>
      <c r="M111" s="11">
        <f>+Payroll!M111/Emp!M111</f>
        <v>66397.724137931029</v>
      </c>
      <c r="N111" s="11">
        <f>+Payroll!N111/Emp!N111</f>
        <v>76796.311046977717</v>
      </c>
      <c r="O111" s="11">
        <f>+Payroll!O111/Emp!O111</f>
        <v>73507.959628154043</v>
      </c>
      <c r="P111" s="11">
        <f>+Payroll!P111/Emp!P111</f>
        <v>74471.712516129031</v>
      </c>
      <c r="Q111" s="2"/>
      <c r="R111" s="2"/>
      <c r="S111" s="2"/>
      <c r="T111" s="2"/>
      <c r="U111" s="2"/>
      <c r="V111" s="2"/>
      <c r="W111" s="2"/>
      <c r="X111" s="2"/>
      <c r="Y111" s="2">
        <v>1399</v>
      </c>
      <c r="Z111" s="2">
        <v>1462</v>
      </c>
      <c r="AA111" s="2">
        <v>1359</v>
      </c>
      <c r="AB111" s="2">
        <v>1311</v>
      </c>
      <c r="AC111" s="2">
        <v>1416</v>
      </c>
      <c r="AD111" s="2">
        <v>1298</v>
      </c>
      <c r="AE111" s="2">
        <v>1246</v>
      </c>
      <c r="AF111" s="2">
        <v>1302</v>
      </c>
      <c r="AG111" s="2">
        <v>1165</v>
      </c>
      <c r="AH111" s="2">
        <v>1142</v>
      </c>
      <c r="AI111" s="2">
        <v>1145</v>
      </c>
      <c r="AJ111" s="2">
        <v>1196</v>
      </c>
      <c r="AK111" s="2">
        <v>1152</v>
      </c>
      <c r="AL111" s="2">
        <v>1167</v>
      </c>
      <c r="AM111" s="2">
        <v>1182</v>
      </c>
      <c r="AN111" s="2">
        <v>1282</v>
      </c>
      <c r="AO111" s="2">
        <v>1220</v>
      </c>
      <c r="AP111" s="2">
        <v>1296</v>
      </c>
      <c r="AQ111" s="2">
        <v>1186</v>
      </c>
      <c r="AR111" s="2">
        <v>1149</v>
      </c>
      <c r="AS111" s="2">
        <v>1206</v>
      </c>
      <c r="AT111" s="2">
        <v>1160</v>
      </c>
      <c r="AU111" s="2">
        <v>1179</v>
      </c>
      <c r="AV111" s="2">
        <v>1225</v>
      </c>
      <c r="AW111" s="2">
        <v>1247</v>
      </c>
      <c r="AX111" s="2">
        <v>1214</v>
      </c>
      <c r="AY111" s="2">
        <v>1231</v>
      </c>
      <c r="AZ111" s="2">
        <v>1415</v>
      </c>
      <c r="BA111" s="2">
        <v>1414</v>
      </c>
      <c r="BB111" s="2">
        <v>1448</v>
      </c>
      <c r="BC111" s="2">
        <v>1480</v>
      </c>
      <c r="BD111" s="2">
        <v>1550</v>
      </c>
      <c r="BE111" s="22">
        <v>1456</v>
      </c>
      <c r="BF111" s="22">
        <v>1413</v>
      </c>
      <c r="BG111" s="22">
        <v>1354</v>
      </c>
      <c r="BH111" s="22">
        <v>1434</v>
      </c>
      <c r="BI111" s="22">
        <v>1480</v>
      </c>
      <c r="BJ111" s="22">
        <v>1347</v>
      </c>
      <c r="BK111" s="22">
        <v>1425</v>
      </c>
      <c r="BL111" s="22">
        <v>1479</v>
      </c>
    </row>
    <row r="112" spans="1:64" x14ac:dyDescent="0.2">
      <c r="A112">
        <v>10</v>
      </c>
      <c r="B112">
        <v>1</v>
      </c>
      <c r="C112" s="1">
        <v>1023</v>
      </c>
      <c r="D112" s="3" t="s">
        <v>38</v>
      </c>
      <c r="E112" s="11">
        <f>+Payroll!E112/Emp!E112</f>
        <v>52960.433501051826</v>
      </c>
      <c r="F112" s="11">
        <f>+Payroll!F112/Emp!F112</f>
        <v>56850.335837034625</v>
      </c>
      <c r="G112" s="11">
        <f>+Payroll!G112/Emp!G112</f>
        <v>58987.170527472525</v>
      </c>
      <c r="H112" s="11">
        <f>+Payroll!H112/Emp!H112</f>
        <v>60594.291253618736</v>
      </c>
      <c r="I112" s="11">
        <f>+Payroll!I112/Emp!I112</f>
        <v>59972.62441105274</v>
      </c>
      <c r="J112" s="11">
        <f>+Payroll!J112/Emp!J112</f>
        <v>63050.175242710313</v>
      </c>
      <c r="K112" s="11">
        <f>+Payroll!K112/Emp!K112</f>
        <v>66022.825485189533</v>
      </c>
      <c r="L112" s="11">
        <f>+Payroll!L112/Emp!L112</f>
        <v>70463.767980323857</v>
      </c>
      <c r="M112" s="11">
        <f>+Payroll!M112/Emp!M112</f>
        <v>73375.33402715878</v>
      </c>
      <c r="N112" s="11">
        <f>+Payroll!N112/Emp!N112</f>
        <v>75370.66718628956</v>
      </c>
      <c r="O112" s="11">
        <f>+Payroll!O112/Emp!O112</f>
        <v>78965.981709814747</v>
      </c>
      <c r="P112" s="11">
        <f>+Payroll!P112/Emp!P112</f>
        <v>80969.701558663393</v>
      </c>
      <c r="Q112" s="2">
        <v>1028</v>
      </c>
      <c r="R112" s="2">
        <v>965</v>
      </c>
      <c r="S112" s="2">
        <v>998</v>
      </c>
      <c r="T112" s="2">
        <v>1081</v>
      </c>
      <c r="U112" s="2">
        <v>1152</v>
      </c>
      <c r="V112" s="2">
        <v>1023</v>
      </c>
      <c r="W112" s="2">
        <v>1021</v>
      </c>
      <c r="X112" s="2">
        <v>1177</v>
      </c>
      <c r="Y112" s="2">
        <v>1210</v>
      </c>
      <c r="Z112" s="2">
        <v>1075</v>
      </c>
      <c r="AA112" s="2">
        <v>1100</v>
      </c>
      <c r="AB112" s="2">
        <v>1154</v>
      </c>
      <c r="AC112" s="2">
        <v>1281</v>
      </c>
      <c r="AD112" s="2">
        <v>1068</v>
      </c>
      <c r="AE112" s="2">
        <v>1076</v>
      </c>
      <c r="AF112" s="2">
        <v>1239</v>
      </c>
      <c r="AG112" s="2">
        <v>1201</v>
      </c>
      <c r="AH112" s="2">
        <v>1072</v>
      </c>
      <c r="AI112" s="2">
        <v>1093</v>
      </c>
      <c r="AJ112" s="2">
        <v>1248</v>
      </c>
      <c r="AK112" s="2">
        <v>1214</v>
      </c>
      <c r="AL112" s="2">
        <v>1108</v>
      </c>
      <c r="AM112" s="2">
        <v>1161</v>
      </c>
      <c r="AN112" s="2">
        <v>1364</v>
      </c>
      <c r="AO112" s="2">
        <v>1293</v>
      </c>
      <c r="AP112" s="2">
        <v>1164</v>
      </c>
      <c r="AQ112" s="2">
        <v>1248</v>
      </c>
      <c r="AR112" s="2">
        <v>1373</v>
      </c>
      <c r="AS112" s="2">
        <v>1438</v>
      </c>
      <c r="AT112" s="2">
        <v>1194</v>
      </c>
      <c r="AU112" s="2">
        <v>1295</v>
      </c>
      <c r="AV112" s="2">
        <v>1492</v>
      </c>
      <c r="AW112" s="2">
        <v>1475</v>
      </c>
      <c r="AX112" s="2">
        <v>1269</v>
      </c>
      <c r="AY112" s="2">
        <v>1392</v>
      </c>
      <c r="AZ112" s="2">
        <v>1507</v>
      </c>
      <c r="BA112" s="2">
        <v>1537</v>
      </c>
      <c r="BB112" s="2">
        <v>1276</v>
      </c>
      <c r="BC112" s="2">
        <v>1396</v>
      </c>
      <c r="BD112" s="2">
        <v>1587</v>
      </c>
      <c r="BE112" s="22">
        <v>1596</v>
      </c>
      <c r="BF112" s="22">
        <v>1345</v>
      </c>
      <c r="BG112" s="22">
        <v>1472</v>
      </c>
      <c r="BH112" s="22">
        <v>1661</v>
      </c>
      <c r="BI112" s="22">
        <v>1589</v>
      </c>
      <c r="BJ112" s="22">
        <v>1394</v>
      </c>
      <c r="BK112" s="22">
        <v>1498</v>
      </c>
      <c r="BL112" s="22">
        <v>1744</v>
      </c>
    </row>
    <row r="113" spans="1:64" x14ac:dyDescent="0.2">
      <c r="A113">
        <v>52</v>
      </c>
      <c r="B113">
        <v>2</v>
      </c>
      <c r="C113" s="1">
        <v>52</v>
      </c>
      <c r="D113" s="3" t="s">
        <v>39</v>
      </c>
      <c r="E113" s="11">
        <f>+Payroll!E113/Emp!E113</f>
        <v>59172.113180152366</v>
      </c>
      <c r="F113" s="11">
        <f>+Payroll!F113/Emp!F113</f>
        <v>62929.855764813961</v>
      </c>
      <c r="G113" s="11">
        <f>+Payroll!G113/Emp!G113</f>
        <v>65693.451030215991</v>
      </c>
      <c r="H113" s="11">
        <f>+Payroll!H113/Emp!H113</f>
        <v>67712.264308743252</v>
      </c>
      <c r="I113" s="11">
        <f>+Payroll!I113/Emp!I113</f>
        <v>67455.270922826254</v>
      </c>
      <c r="J113" s="11">
        <f>+Payroll!J113/Emp!J113</f>
        <v>70407.658758648977</v>
      </c>
      <c r="K113" s="11">
        <f>+Payroll!K113/Emp!K113</f>
        <v>74207.466126519168</v>
      </c>
      <c r="L113" s="11">
        <f>+Payroll!L113/Emp!L113</f>
        <v>78793.477856312064</v>
      </c>
      <c r="M113" s="11">
        <f>+Payroll!M113/Emp!M113</f>
        <v>81947.210293193115</v>
      </c>
      <c r="N113" s="11">
        <f>+Payroll!N113/Emp!N113</f>
        <v>84033.496272159944</v>
      </c>
      <c r="O113" s="11">
        <f>+Payroll!O113/Emp!O113</f>
        <v>89612.467878948766</v>
      </c>
      <c r="P113" s="11">
        <f>+Payroll!P113/Emp!P113</f>
        <v>91479.46253021757</v>
      </c>
      <c r="Q113" s="2">
        <v>1174</v>
      </c>
      <c r="R113" s="2">
        <v>1086</v>
      </c>
      <c r="S113" s="2">
        <v>1106</v>
      </c>
      <c r="T113" s="2">
        <v>1185</v>
      </c>
      <c r="U113" s="2">
        <v>1313</v>
      </c>
      <c r="V113" s="2">
        <v>1130</v>
      </c>
      <c r="W113" s="2">
        <v>1127</v>
      </c>
      <c r="X113" s="2">
        <v>1272</v>
      </c>
      <c r="Y113" s="2">
        <v>1386</v>
      </c>
      <c r="Z113" s="2">
        <v>1195</v>
      </c>
      <c r="AA113" s="2">
        <v>1216</v>
      </c>
      <c r="AB113" s="2">
        <v>1258</v>
      </c>
      <c r="AC113" s="2">
        <v>1467</v>
      </c>
      <c r="AD113" s="2">
        <v>1195</v>
      </c>
      <c r="AE113" s="2">
        <v>1192</v>
      </c>
      <c r="AF113" s="2">
        <v>1356</v>
      </c>
      <c r="AG113" s="2">
        <v>1369</v>
      </c>
      <c r="AH113" s="2">
        <v>1193</v>
      </c>
      <c r="AI113" s="2">
        <v>1227</v>
      </c>
      <c r="AJ113" s="2">
        <v>1401</v>
      </c>
      <c r="AK113" s="2">
        <v>1371</v>
      </c>
      <c r="AL113" s="2">
        <v>1232</v>
      </c>
      <c r="AM113" s="2">
        <v>1288</v>
      </c>
      <c r="AN113" s="2">
        <v>1522</v>
      </c>
      <c r="AO113" s="2">
        <v>1458</v>
      </c>
      <c r="AP113" s="2">
        <v>1300</v>
      </c>
      <c r="AQ113" s="2">
        <v>1403</v>
      </c>
      <c r="AR113" s="2">
        <v>1546</v>
      </c>
      <c r="AS113" s="2">
        <v>1617</v>
      </c>
      <c r="AT113" s="2">
        <v>1323</v>
      </c>
      <c r="AU113" s="2">
        <v>1449</v>
      </c>
      <c r="AV113" s="2">
        <v>1669</v>
      </c>
      <c r="AW113" s="2">
        <v>1647</v>
      </c>
      <c r="AX113" s="2">
        <v>1401</v>
      </c>
      <c r="AY113" s="2">
        <v>1579</v>
      </c>
      <c r="AZ113" s="2">
        <v>1675</v>
      </c>
      <c r="BA113" s="2">
        <v>1709</v>
      </c>
      <c r="BB113" s="2">
        <v>1398</v>
      </c>
      <c r="BC113" s="2">
        <v>1570</v>
      </c>
      <c r="BD113" s="2">
        <v>1785</v>
      </c>
      <c r="BE113" s="22">
        <v>1798</v>
      </c>
      <c r="BF113" s="22">
        <v>1513</v>
      </c>
      <c r="BG113" s="22">
        <v>1690</v>
      </c>
      <c r="BH113" s="22">
        <v>1891</v>
      </c>
      <c r="BI113" s="22">
        <v>1794</v>
      </c>
      <c r="BJ113" s="22">
        <v>1568</v>
      </c>
      <c r="BK113" s="22">
        <v>1673</v>
      </c>
      <c r="BL113" s="22">
        <v>1997</v>
      </c>
    </row>
    <row r="114" spans="1:64" x14ac:dyDescent="0.2">
      <c r="A114">
        <v>52</v>
      </c>
      <c r="B114">
        <v>3</v>
      </c>
      <c r="C114" s="1">
        <v>522</v>
      </c>
      <c r="D114" t="s">
        <v>119</v>
      </c>
      <c r="E114" s="11">
        <f>+Payroll!E114/Emp!E114</f>
        <v>53662.959245431324</v>
      </c>
      <c r="F114" s="11">
        <f>+Payroll!F114/Emp!F114</f>
        <v>57875.361379689937</v>
      </c>
      <c r="G114" s="11">
        <f>+Payroll!G114/Emp!G114</f>
        <v>58505.663503850388</v>
      </c>
      <c r="H114" s="11">
        <f>+Payroll!H114/Emp!H114</f>
        <v>58799.772228372014</v>
      </c>
      <c r="I114" s="11">
        <f>+Payroll!I114/Emp!I114</f>
        <v>59584.184003808616</v>
      </c>
      <c r="J114" s="11">
        <f>+Payroll!J114/Emp!J114</f>
        <v>59540.513223096459</v>
      </c>
      <c r="K114" s="11">
        <f>+Payroll!K114/Emp!K114</f>
        <v>61632.825171259072</v>
      </c>
      <c r="L114" s="11">
        <f>+Payroll!L114/Emp!L114</f>
        <v>66642.11561073341</v>
      </c>
      <c r="M114" s="11">
        <f>+Payroll!M114/Emp!M114</f>
        <v>69004.335857918224</v>
      </c>
      <c r="N114" s="11">
        <f>+Payroll!N114/Emp!N114</f>
        <v>69676.977963164594</v>
      </c>
      <c r="O114" s="11">
        <f>+Payroll!O114/Emp!O114</f>
        <v>77704.183376623376</v>
      </c>
      <c r="P114" s="11">
        <f>+Payroll!P114/Emp!P114</f>
        <v>79068.304421768713</v>
      </c>
      <c r="Q114" s="2">
        <v>1096</v>
      </c>
      <c r="R114" s="2">
        <v>973</v>
      </c>
      <c r="S114" s="2">
        <v>999</v>
      </c>
      <c r="T114" s="2">
        <v>1060</v>
      </c>
      <c r="U114" s="2">
        <v>1232</v>
      </c>
      <c r="V114" s="2">
        <v>1054</v>
      </c>
      <c r="W114" s="2">
        <v>1043</v>
      </c>
      <c r="X114" s="2">
        <v>1128</v>
      </c>
      <c r="Y114" s="2">
        <v>1243</v>
      </c>
      <c r="Z114" s="2">
        <v>1077</v>
      </c>
      <c r="AA114" s="2">
        <v>1106</v>
      </c>
      <c r="AB114" s="2">
        <v>1080</v>
      </c>
      <c r="AC114" s="2">
        <v>1263</v>
      </c>
      <c r="AD114" s="2">
        <v>1062</v>
      </c>
      <c r="AE114" s="2">
        <v>1055</v>
      </c>
      <c r="AF114" s="2">
        <v>1141</v>
      </c>
      <c r="AG114" s="2">
        <v>1249</v>
      </c>
      <c r="AH114" s="2">
        <v>1101</v>
      </c>
      <c r="AI114" s="2">
        <v>1053</v>
      </c>
      <c r="AJ114" s="2">
        <v>1180</v>
      </c>
      <c r="AK114" s="2">
        <v>1186</v>
      </c>
      <c r="AL114" s="2">
        <v>1067</v>
      </c>
      <c r="AM114" s="2">
        <v>1050</v>
      </c>
      <c r="AN114" s="2">
        <v>1275</v>
      </c>
      <c r="AO114" s="2">
        <v>1266</v>
      </c>
      <c r="AP114" s="2">
        <v>1132</v>
      </c>
      <c r="AQ114" s="2">
        <v>1120</v>
      </c>
      <c r="AR114" s="2">
        <v>1224</v>
      </c>
      <c r="AS114" s="2">
        <v>1413</v>
      </c>
      <c r="AT114" s="2">
        <v>1139</v>
      </c>
      <c r="AU114" s="2">
        <v>1209</v>
      </c>
      <c r="AV114" s="2">
        <v>1365</v>
      </c>
      <c r="AW114" s="2">
        <v>1410</v>
      </c>
      <c r="AX114" s="2">
        <v>1204</v>
      </c>
      <c r="AY114" s="2">
        <v>1345</v>
      </c>
      <c r="AZ114" s="2">
        <v>1349</v>
      </c>
      <c r="BA114" s="2">
        <v>1471</v>
      </c>
      <c r="BB114" s="2">
        <v>1216</v>
      </c>
      <c r="BC114" s="2">
        <v>1270</v>
      </c>
      <c r="BD114" s="2">
        <v>1403</v>
      </c>
      <c r="BE114" s="22">
        <v>1573</v>
      </c>
      <c r="BF114" s="22">
        <v>1369</v>
      </c>
      <c r="BG114" s="22">
        <v>1440</v>
      </c>
      <c r="BH114" s="22">
        <v>1597</v>
      </c>
      <c r="BI114" s="22">
        <v>1610</v>
      </c>
      <c r="BJ114" s="22">
        <v>1403</v>
      </c>
      <c r="BK114" s="22">
        <v>1469</v>
      </c>
      <c r="BL114" s="22">
        <v>1600</v>
      </c>
    </row>
    <row r="115" spans="1:64" x14ac:dyDescent="0.2">
      <c r="A115">
        <v>52</v>
      </c>
      <c r="B115">
        <v>3</v>
      </c>
      <c r="C115" s="1">
        <v>523</v>
      </c>
      <c r="D115" t="s">
        <v>120</v>
      </c>
      <c r="E115" s="11">
        <f>+Payroll!E115/Emp!E115</f>
        <v>109990.21064694239</v>
      </c>
      <c r="F115" s="11">
        <f>+Payroll!F115/Emp!F115</f>
        <v>115598.00523702032</v>
      </c>
      <c r="G115" s="11">
        <f>+Payroll!G115/Emp!G115</f>
        <v>124105.60297221987</v>
      </c>
      <c r="H115" s="11">
        <f>+Payroll!H115/Emp!H115</f>
        <v>130437.97633400312</v>
      </c>
      <c r="I115" s="11">
        <f>+Payroll!I115/Emp!I115</f>
        <v>125529.89432893659</v>
      </c>
      <c r="J115" s="11">
        <f>+Payroll!J115/Emp!J115</f>
        <v>144300.1703087551</v>
      </c>
      <c r="K115" s="11">
        <f>+Payroll!K115/Emp!K115</f>
        <v>151596.7606591011</v>
      </c>
      <c r="L115" s="11">
        <f>+Payroll!L115/Emp!L115</f>
        <v>162007.12653012481</v>
      </c>
      <c r="M115" s="11">
        <f>+Payroll!M115/Emp!M115</f>
        <v>161328.51955110463</v>
      </c>
      <c r="N115" s="11">
        <f>+Payroll!N115/Emp!N115</f>
        <v>173357.57511248731</v>
      </c>
      <c r="O115" s="11">
        <f>+Payroll!O115/Emp!O115</f>
        <v>169456.85179324893</v>
      </c>
      <c r="P115" s="11">
        <f>+Payroll!P115/Emp!P115</f>
        <v>167281.90224098734</v>
      </c>
      <c r="Q115" s="2">
        <v>2263</v>
      </c>
      <c r="R115" s="2">
        <v>2053</v>
      </c>
      <c r="S115" s="2">
        <v>1942</v>
      </c>
      <c r="T115" s="2">
        <v>2205</v>
      </c>
      <c r="U115" s="2">
        <v>2447</v>
      </c>
      <c r="V115" s="2">
        <v>1999</v>
      </c>
      <c r="W115" s="2">
        <v>2015</v>
      </c>
      <c r="X115" s="2">
        <v>2431</v>
      </c>
      <c r="Y115" s="2">
        <v>2837</v>
      </c>
      <c r="Z115" s="2">
        <v>2114</v>
      </c>
      <c r="AA115" s="2">
        <v>2143</v>
      </c>
      <c r="AB115" s="2">
        <v>2469</v>
      </c>
      <c r="AC115" s="2">
        <v>3060</v>
      </c>
      <c r="AD115" s="2">
        <v>2130</v>
      </c>
      <c r="AE115" s="2">
        <v>2071</v>
      </c>
      <c r="AF115" s="2">
        <v>2780</v>
      </c>
      <c r="AG115" s="2">
        <v>2319</v>
      </c>
      <c r="AH115" s="2">
        <v>1907</v>
      </c>
      <c r="AI115" s="2">
        <v>2395</v>
      </c>
      <c r="AJ115" s="2">
        <v>3033</v>
      </c>
      <c r="AK115" s="2">
        <v>2644</v>
      </c>
      <c r="AL115" s="2">
        <v>2287</v>
      </c>
      <c r="AM115" s="2">
        <v>2851</v>
      </c>
      <c r="AN115" s="2">
        <v>3282</v>
      </c>
      <c r="AO115" s="2">
        <v>2775</v>
      </c>
      <c r="AP115" s="2">
        <v>2185</v>
      </c>
      <c r="AQ115" s="2">
        <v>3134</v>
      </c>
      <c r="AR115" s="2">
        <v>3550</v>
      </c>
      <c r="AS115" s="2">
        <v>3072</v>
      </c>
      <c r="AT115" s="2">
        <v>2354</v>
      </c>
      <c r="AU115" s="2">
        <v>3162</v>
      </c>
      <c r="AV115" s="2">
        <v>3855</v>
      </c>
      <c r="AW115" s="2">
        <v>2995</v>
      </c>
      <c r="AX115" s="2">
        <v>2453</v>
      </c>
      <c r="AY115" s="2">
        <v>3235</v>
      </c>
      <c r="AZ115" s="2">
        <v>3708</v>
      </c>
      <c r="BA115" s="2">
        <v>3330</v>
      </c>
      <c r="BB115" s="2">
        <v>2388</v>
      </c>
      <c r="BC115" s="2">
        <v>3437</v>
      </c>
      <c r="BD115" s="2">
        <v>4137</v>
      </c>
      <c r="BE115" s="22">
        <v>3273</v>
      </c>
      <c r="BF115" s="22">
        <v>2434</v>
      </c>
      <c r="BG115" s="22">
        <v>3452</v>
      </c>
      <c r="BH115" s="22">
        <v>3839</v>
      </c>
      <c r="BI115" s="22">
        <v>3148</v>
      </c>
      <c r="BJ115" s="22">
        <v>2508</v>
      </c>
      <c r="BK115" s="22">
        <v>2831</v>
      </c>
      <c r="BL115" s="22">
        <v>4322</v>
      </c>
    </row>
    <row r="116" spans="1:64" x14ac:dyDescent="0.2">
      <c r="A116">
        <v>52</v>
      </c>
      <c r="B116">
        <v>3</v>
      </c>
      <c r="C116" s="1">
        <v>524</v>
      </c>
      <c r="D116" t="s">
        <v>121</v>
      </c>
      <c r="E116" s="11">
        <f>+Payroll!E116/Emp!E116</f>
        <v>55058.805399236553</v>
      </c>
      <c r="F116" s="11">
        <f>+Payroll!F116/Emp!F116</f>
        <v>57114.076019089654</v>
      </c>
      <c r="G116" s="11">
        <f>+Payroll!G116/Emp!G116</f>
        <v>60443.42718428473</v>
      </c>
      <c r="H116" s="11">
        <f>+Payroll!H116/Emp!H116</f>
        <v>61137.574255272884</v>
      </c>
      <c r="I116" s="11">
        <f>+Payroll!I116/Emp!I116</f>
        <v>60428.216232129387</v>
      </c>
      <c r="J116" s="11">
        <f>+Payroll!J116/Emp!J116</f>
        <v>62262.806272014546</v>
      </c>
      <c r="K116" s="11">
        <f>+Payroll!K116/Emp!K116</f>
        <v>65132.48486994845</v>
      </c>
      <c r="L116" s="11">
        <f>+Payroll!L116/Emp!L116</f>
        <v>67000.110986295214</v>
      </c>
      <c r="M116" s="11">
        <f>+Payroll!M116/Emp!M116</f>
        <v>68578.008751479501</v>
      </c>
      <c r="N116" s="11">
        <f>+Payroll!N116/Emp!N116</f>
        <v>68589.495927786076</v>
      </c>
      <c r="O116" s="11">
        <f>+Payroll!O116/Emp!O116</f>
        <v>72396.800710528114</v>
      </c>
      <c r="P116" s="11">
        <f>+Payroll!P116/Emp!P116</f>
        <v>74503.623316010722</v>
      </c>
      <c r="Q116" s="2">
        <v>1052</v>
      </c>
      <c r="R116" s="2">
        <v>1015</v>
      </c>
      <c r="S116" s="2">
        <v>1052</v>
      </c>
      <c r="T116" s="2">
        <v>1114</v>
      </c>
      <c r="U116" s="2">
        <v>1166</v>
      </c>
      <c r="V116" s="2">
        <v>1028</v>
      </c>
      <c r="W116" s="2">
        <v>1020</v>
      </c>
      <c r="X116" s="2">
        <v>1179</v>
      </c>
      <c r="Y116" s="2">
        <v>1233</v>
      </c>
      <c r="Z116" s="2">
        <v>1118</v>
      </c>
      <c r="AA116" s="2">
        <v>1118</v>
      </c>
      <c r="AB116" s="2">
        <v>1181</v>
      </c>
      <c r="AC116" s="2">
        <v>1286</v>
      </c>
      <c r="AD116" s="2">
        <v>1102</v>
      </c>
      <c r="AE116" s="2">
        <v>1106</v>
      </c>
      <c r="AF116" s="2">
        <v>1212</v>
      </c>
      <c r="AG116" s="2">
        <v>1247</v>
      </c>
      <c r="AH116" s="2">
        <v>1103</v>
      </c>
      <c r="AI116" s="2">
        <v>1096</v>
      </c>
      <c r="AJ116" s="2">
        <v>1202</v>
      </c>
      <c r="AK116" s="2">
        <v>1245</v>
      </c>
      <c r="AL116" s="2">
        <v>1125</v>
      </c>
      <c r="AM116" s="2">
        <v>1110</v>
      </c>
      <c r="AN116" s="2">
        <v>1307</v>
      </c>
      <c r="AO116" s="2">
        <v>1294</v>
      </c>
      <c r="AP116" s="2">
        <v>1208</v>
      </c>
      <c r="AQ116" s="2">
        <v>1203</v>
      </c>
      <c r="AR116" s="2">
        <v>1304</v>
      </c>
      <c r="AS116" s="2">
        <v>1402</v>
      </c>
      <c r="AT116" s="2">
        <v>1208</v>
      </c>
      <c r="AU116" s="2">
        <v>1197</v>
      </c>
      <c r="AV116" s="2">
        <v>1349</v>
      </c>
      <c r="AW116" s="2">
        <v>1444</v>
      </c>
      <c r="AX116" s="2">
        <v>1257</v>
      </c>
      <c r="AY116" s="2">
        <v>1254</v>
      </c>
      <c r="AZ116" s="2">
        <v>1322</v>
      </c>
      <c r="BA116" s="2">
        <v>1422</v>
      </c>
      <c r="BB116" s="2">
        <v>1258</v>
      </c>
      <c r="BC116" s="2">
        <v>1234</v>
      </c>
      <c r="BD116" s="2">
        <v>1361</v>
      </c>
      <c r="BE116" s="22">
        <v>1509</v>
      </c>
      <c r="BF116" s="22">
        <v>1330</v>
      </c>
      <c r="BG116" s="22">
        <v>1292</v>
      </c>
      <c r="BH116" s="22">
        <v>1438</v>
      </c>
      <c r="BI116" s="22">
        <v>1462</v>
      </c>
      <c r="BJ116" s="22">
        <v>1378</v>
      </c>
      <c r="BK116" s="22">
        <v>1418</v>
      </c>
      <c r="BL116" s="22">
        <v>1473</v>
      </c>
    </row>
    <row r="117" spans="1:64" x14ac:dyDescent="0.2">
      <c r="A117">
        <v>52</v>
      </c>
      <c r="B117">
        <v>3</v>
      </c>
      <c r="C117" s="1">
        <v>525</v>
      </c>
      <c r="D117" t="s">
        <v>122</v>
      </c>
      <c r="E117" s="11">
        <f>+Payroll!E117/Emp!E117</f>
        <v>59155.790036776998</v>
      </c>
      <c r="F117" s="11">
        <f>+Payroll!F117/Emp!F117</f>
        <v>62743.736304549675</v>
      </c>
      <c r="G117" s="11">
        <f>+Payroll!G117/Emp!G117</f>
        <v>68470.148662041625</v>
      </c>
      <c r="H117" s="11">
        <f>+Payroll!H117/Emp!H117</f>
        <v>66219.937368262574</v>
      </c>
      <c r="I117" s="11">
        <f>+Payroll!I117/Emp!I117</f>
        <v>67272.678474932458</v>
      </c>
      <c r="J117" s="11">
        <f>+Payroll!J117/Emp!J117</f>
        <v>68549.307022634937</v>
      </c>
      <c r="K117" s="11">
        <f>+Payroll!K117/Emp!K117</f>
        <v>72113.927788523535</v>
      </c>
      <c r="L117" s="11">
        <f>+Payroll!L117/Emp!L117</f>
        <v>71031.718107667213</v>
      </c>
      <c r="M117" s="11">
        <f>+Payroll!M117/Emp!M117</f>
        <v>88023.542857142864</v>
      </c>
      <c r="N117" s="11">
        <f>+Payroll!N117/Emp!N117</f>
        <v>90806.375</v>
      </c>
      <c r="O117" s="11">
        <f>+Payroll!O117/Emp!O117</f>
        <v>344421</v>
      </c>
      <c r="P117" s="11">
        <f>+Payroll!P117/Emp!P117</f>
        <v>103156.34210526316</v>
      </c>
      <c r="Q117" s="2">
        <v>1055</v>
      </c>
      <c r="R117" s="2">
        <v>1090</v>
      </c>
      <c r="S117" s="2">
        <v>1139</v>
      </c>
      <c r="T117" s="2">
        <v>1257</v>
      </c>
      <c r="U117" s="2">
        <v>1250</v>
      </c>
      <c r="V117" s="2">
        <v>1103</v>
      </c>
      <c r="W117" s="2">
        <v>1270</v>
      </c>
      <c r="X117" s="2">
        <v>1204</v>
      </c>
      <c r="Y117" s="2">
        <v>1368</v>
      </c>
      <c r="Z117" s="2">
        <v>1284</v>
      </c>
      <c r="AA117" s="2">
        <v>1319</v>
      </c>
      <c r="AB117" s="2">
        <v>1295</v>
      </c>
      <c r="AC117" s="2">
        <v>1450</v>
      </c>
      <c r="AD117" s="2">
        <v>1151</v>
      </c>
      <c r="AE117" s="2">
        <v>1233</v>
      </c>
      <c r="AF117" s="2">
        <v>1257</v>
      </c>
      <c r="AG117" s="2">
        <v>1304</v>
      </c>
      <c r="AH117" s="2">
        <v>1192</v>
      </c>
      <c r="AI117" s="2">
        <v>1317</v>
      </c>
      <c r="AJ117" s="2">
        <v>1359</v>
      </c>
      <c r="AK117" s="2">
        <v>1214</v>
      </c>
      <c r="AL117" s="2">
        <v>1278</v>
      </c>
      <c r="AM117" s="2">
        <v>1381</v>
      </c>
      <c r="AN117" s="2">
        <v>1393</v>
      </c>
      <c r="AO117" s="2">
        <v>1288</v>
      </c>
      <c r="AP117" s="2">
        <v>1509</v>
      </c>
      <c r="AQ117" s="2">
        <v>1315</v>
      </c>
      <c r="AR117" s="2">
        <v>1437</v>
      </c>
      <c r="AS117" s="2">
        <v>1464</v>
      </c>
      <c r="AT117" s="2">
        <v>1331</v>
      </c>
      <c r="AU117" s="2">
        <v>1238</v>
      </c>
      <c r="AV117" s="2">
        <v>1431</v>
      </c>
      <c r="AW117" s="2">
        <v>772</v>
      </c>
      <c r="AX117" s="2">
        <v>929</v>
      </c>
      <c r="AY117" s="2">
        <v>773</v>
      </c>
      <c r="AZ117" s="2">
        <v>4073</v>
      </c>
      <c r="BA117" s="2">
        <v>962</v>
      </c>
      <c r="BB117" s="2">
        <v>1811</v>
      </c>
      <c r="BC117" s="2">
        <v>1184</v>
      </c>
      <c r="BD117" s="2">
        <v>2737</v>
      </c>
      <c r="BE117" s="22">
        <v>2708</v>
      </c>
      <c r="BF117" s="22">
        <v>2607</v>
      </c>
      <c r="BG117" s="22">
        <v>2269</v>
      </c>
      <c r="BH117" s="22">
        <v>16001</v>
      </c>
      <c r="BK117" s="22">
        <v>1988</v>
      </c>
    </row>
    <row r="118" spans="1:64" x14ac:dyDescent="0.2">
      <c r="A118">
        <v>53</v>
      </c>
      <c r="B118">
        <v>2</v>
      </c>
      <c r="C118" s="1">
        <v>53</v>
      </c>
      <c r="D118" s="3" t="s">
        <v>40</v>
      </c>
      <c r="E118" s="11">
        <f>+Payroll!E118/Emp!E118</f>
        <v>38240.177521661622</v>
      </c>
      <c r="F118" s="11">
        <f>+Payroll!F118/Emp!F118</f>
        <v>42056.5946506986</v>
      </c>
      <c r="G118" s="11">
        <f>+Payroll!G118/Emp!G118</f>
        <v>43613.763418296279</v>
      </c>
      <c r="H118" s="11">
        <f>+Payroll!H118/Emp!H118</f>
        <v>44967.863337713534</v>
      </c>
      <c r="I118" s="11">
        <f>+Payroll!I118/Emp!I118</f>
        <v>43648.777582307113</v>
      </c>
      <c r="J118" s="11">
        <f>+Payroll!J118/Emp!J118</f>
        <v>45243.650596658714</v>
      </c>
      <c r="K118" s="11">
        <f>+Payroll!K118/Emp!K118</f>
        <v>46619.229800358284</v>
      </c>
      <c r="L118" s="11">
        <f>+Payroll!L118/Emp!L118</f>
        <v>50992.307161406141</v>
      </c>
      <c r="M118" s="11">
        <f>+Payroll!M118/Emp!M118</f>
        <v>53655.673646494201</v>
      </c>
      <c r="N118" s="11">
        <f>+Payroll!N118/Emp!N118</f>
        <v>56228.804247010004</v>
      </c>
      <c r="O118" s="11">
        <f>+Payroll!O118/Emp!O118</f>
        <v>54876.073878311006</v>
      </c>
      <c r="P118" s="11">
        <f>+Payroll!P118/Emp!P118</f>
        <v>58167.464094863441</v>
      </c>
      <c r="Q118" s="2">
        <v>679</v>
      </c>
      <c r="R118" s="2">
        <v>680</v>
      </c>
      <c r="S118" s="2">
        <v>745</v>
      </c>
      <c r="T118" s="2">
        <v>833</v>
      </c>
      <c r="U118" s="2">
        <v>758</v>
      </c>
      <c r="V118" s="2">
        <v>763</v>
      </c>
      <c r="W118" s="2">
        <v>766</v>
      </c>
      <c r="X118" s="2">
        <v>945</v>
      </c>
      <c r="Y118" s="2">
        <v>806</v>
      </c>
      <c r="Z118" s="2">
        <v>804</v>
      </c>
      <c r="AA118" s="2">
        <v>840</v>
      </c>
      <c r="AB118" s="2">
        <v>905</v>
      </c>
      <c r="AC118" s="2">
        <v>867</v>
      </c>
      <c r="AD118" s="2">
        <v>790</v>
      </c>
      <c r="AE118" s="2">
        <v>823</v>
      </c>
      <c r="AF118" s="2">
        <v>981</v>
      </c>
      <c r="AG118" s="2">
        <v>833</v>
      </c>
      <c r="AH118" s="2">
        <v>809</v>
      </c>
      <c r="AI118" s="2">
        <v>803</v>
      </c>
      <c r="AJ118" s="2">
        <v>914</v>
      </c>
      <c r="AK118" s="2">
        <v>838</v>
      </c>
      <c r="AL118" s="2">
        <v>814</v>
      </c>
      <c r="AM118" s="2">
        <v>853</v>
      </c>
      <c r="AN118" s="2">
        <v>976</v>
      </c>
      <c r="AO118" s="2">
        <v>891</v>
      </c>
      <c r="AP118" s="2">
        <v>842</v>
      </c>
      <c r="AQ118" s="2">
        <v>886</v>
      </c>
      <c r="AR118" s="2">
        <v>966</v>
      </c>
      <c r="AS118" s="2">
        <v>1014</v>
      </c>
      <c r="AT118" s="2">
        <v>896</v>
      </c>
      <c r="AU118" s="2">
        <v>935</v>
      </c>
      <c r="AV118" s="2">
        <v>1077</v>
      </c>
      <c r="AW118" s="2">
        <v>1069</v>
      </c>
      <c r="AX118" s="2">
        <v>961</v>
      </c>
      <c r="AY118" s="2">
        <v>967</v>
      </c>
      <c r="AZ118" s="2">
        <v>1129</v>
      </c>
      <c r="BA118" s="2">
        <v>1149</v>
      </c>
      <c r="BB118" s="2">
        <v>1006</v>
      </c>
      <c r="BC118" s="2">
        <v>1017</v>
      </c>
      <c r="BD118" s="2">
        <v>1155</v>
      </c>
      <c r="BE118" s="22">
        <v>1127</v>
      </c>
      <c r="BF118" s="22">
        <v>967</v>
      </c>
      <c r="BG118" s="22">
        <v>982</v>
      </c>
      <c r="BH118" s="22">
        <v>1148</v>
      </c>
      <c r="BI118" s="22">
        <v>1135</v>
      </c>
      <c r="BJ118" s="22">
        <v>1017</v>
      </c>
      <c r="BK118" s="22">
        <v>1123</v>
      </c>
      <c r="BL118" s="22">
        <v>1198</v>
      </c>
    </row>
    <row r="119" spans="1:64" x14ac:dyDescent="0.2">
      <c r="A119">
        <v>53</v>
      </c>
      <c r="B119">
        <v>3</v>
      </c>
      <c r="C119" s="1">
        <v>531</v>
      </c>
      <c r="D119" t="s">
        <v>123</v>
      </c>
      <c r="E119" s="11">
        <f>+Payroll!E119/Emp!E119</f>
        <v>41217.379933264296</v>
      </c>
      <c r="F119" s="11">
        <f>+Payroll!F119/Emp!F119</f>
        <v>45120.110580659486</v>
      </c>
      <c r="G119" s="11">
        <f>+Payroll!G119/Emp!G119</f>
        <v>45944.294676374993</v>
      </c>
      <c r="H119" s="11">
        <f>+Payroll!H119/Emp!H119</f>
        <v>47695.882788491785</v>
      </c>
      <c r="I119" s="11">
        <f>+Payroll!I119/Emp!I119</f>
        <v>45874.973224848502</v>
      </c>
      <c r="J119" s="11">
        <f>+Payroll!J119/Emp!J119</f>
        <v>47357.865883991646</v>
      </c>
      <c r="K119" s="11">
        <f>+Payroll!K119/Emp!K119</f>
        <v>49033.740005146559</v>
      </c>
      <c r="L119" s="11">
        <f>+Payroll!L119/Emp!L119</f>
        <v>53321.664339372517</v>
      </c>
      <c r="M119" s="11">
        <f>+Payroll!M119/Emp!M119</f>
        <v>55826.727291723262</v>
      </c>
      <c r="N119" s="11">
        <f>+Payroll!N119/Emp!N119</f>
        <v>58982.938792739551</v>
      </c>
      <c r="O119" s="11">
        <f>+Payroll!O119/Emp!O119</f>
        <v>57220.655322946783</v>
      </c>
      <c r="P119" s="11">
        <f>+Payroll!P119/Emp!P119</f>
        <v>61457.957910067358</v>
      </c>
      <c r="Q119" s="2">
        <v>724</v>
      </c>
      <c r="R119" s="2">
        <v>721</v>
      </c>
      <c r="S119" s="2">
        <v>800</v>
      </c>
      <c r="T119" s="2">
        <v>920</v>
      </c>
      <c r="U119" s="2">
        <v>813</v>
      </c>
      <c r="V119" s="2">
        <v>810</v>
      </c>
      <c r="W119" s="2">
        <v>824</v>
      </c>
      <c r="X119" s="2">
        <v>1019</v>
      </c>
      <c r="Y119" s="2">
        <v>841</v>
      </c>
      <c r="Z119" s="2">
        <v>841</v>
      </c>
      <c r="AA119" s="2">
        <v>898</v>
      </c>
      <c r="AB119" s="2">
        <v>952</v>
      </c>
      <c r="AC119" s="2">
        <v>922</v>
      </c>
      <c r="AD119" s="2">
        <v>825</v>
      </c>
      <c r="AE119" s="2">
        <v>852</v>
      </c>
      <c r="AF119" s="2">
        <v>1072</v>
      </c>
      <c r="AG119" s="2">
        <v>869</v>
      </c>
      <c r="AH119" s="2">
        <v>850</v>
      </c>
      <c r="AI119" s="2">
        <v>838</v>
      </c>
      <c r="AJ119" s="2">
        <v>972</v>
      </c>
      <c r="AK119" s="2">
        <v>885</v>
      </c>
      <c r="AL119" s="2">
        <v>850</v>
      </c>
      <c r="AM119" s="2">
        <v>888</v>
      </c>
      <c r="AN119" s="2">
        <v>1019</v>
      </c>
      <c r="AO119" s="2">
        <v>940</v>
      </c>
      <c r="AP119" s="2">
        <v>876</v>
      </c>
      <c r="AQ119" s="2">
        <v>929</v>
      </c>
      <c r="AR119" s="2">
        <v>1023</v>
      </c>
      <c r="AS119" s="2">
        <v>1060</v>
      </c>
      <c r="AT119" s="2">
        <v>931</v>
      </c>
      <c r="AU119" s="2">
        <v>977</v>
      </c>
      <c r="AV119" s="2">
        <v>1132</v>
      </c>
      <c r="AW119" s="2">
        <v>1112</v>
      </c>
      <c r="AX119" s="2">
        <v>985</v>
      </c>
      <c r="AY119" s="2">
        <v>1006</v>
      </c>
      <c r="AZ119" s="2">
        <v>1189</v>
      </c>
      <c r="BA119" s="2">
        <v>1212</v>
      </c>
      <c r="BB119" s="2">
        <v>1052</v>
      </c>
      <c r="BC119" s="2">
        <v>1061</v>
      </c>
      <c r="BD119" s="2">
        <v>1213</v>
      </c>
      <c r="BE119" s="22">
        <v>1170</v>
      </c>
      <c r="BF119" s="22">
        <v>998</v>
      </c>
      <c r="BG119" s="22">
        <v>1022</v>
      </c>
      <c r="BH119" s="22">
        <v>1213</v>
      </c>
      <c r="BI119" s="22">
        <v>1194</v>
      </c>
      <c r="BJ119" s="22">
        <v>1062</v>
      </c>
      <c r="BK119" s="22">
        <v>1189</v>
      </c>
      <c r="BL119" s="22">
        <v>1279</v>
      </c>
    </row>
    <row r="120" spans="1:64" x14ac:dyDescent="0.2">
      <c r="A120">
        <v>53</v>
      </c>
      <c r="B120">
        <v>3</v>
      </c>
      <c r="C120" s="1">
        <v>532</v>
      </c>
      <c r="D120" t="s">
        <v>124</v>
      </c>
      <c r="E120" s="11">
        <f>+Payroll!E120/Emp!E120</f>
        <v>28338.036598493003</v>
      </c>
      <c r="F120" s="11">
        <f>+Payroll!F120/Emp!F120</f>
        <v>30968.469420998073</v>
      </c>
      <c r="G120" s="11">
        <f>+Payroll!G120/Emp!G120</f>
        <v>33217.879817987152</v>
      </c>
      <c r="H120" s="11">
        <f>+Payroll!H120/Emp!H120</f>
        <v>33903.995757093609</v>
      </c>
      <c r="I120" s="11">
        <f>+Payroll!I120/Emp!I120</f>
        <v>34687.371142255462</v>
      </c>
      <c r="J120" s="11">
        <f>+Payroll!J120/Emp!J120</f>
        <v>34976.405782225644</v>
      </c>
      <c r="K120" s="11">
        <f>+Payroll!K120/Emp!K120</f>
        <v>36942.453265968965</v>
      </c>
      <c r="L120" s="11">
        <f>+Payroll!L120/Emp!L120</f>
        <v>41180.385696927617</v>
      </c>
      <c r="M120" s="11">
        <f>+Payroll!M120/Emp!M120</f>
        <v>44563.889941214889</v>
      </c>
      <c r="N120" s="11">
        <f>+Payroll!N120/Emp!N120</f>
        <v>45539.494192754406</v>
      </c>
      <c r="O120" s="11">
        <f>+Payroll!O120/Emp!O120</f>
        <v>46859.704195175895</v>
      </c>
      <c r="P120" s="11">
        <f>+Payroll!P120/Emp!P120</f>
        <v>46641.382837218312</v>
      </c>
      <c r="Q120" s="2">
        <v>524</v>
      </c>
      <c r="R120" s="2">
        <v>536</v>
      </c>
      <c r="S120" s="2">
        <v>551</v>
      </c>
      <c r="T120" s="2">
        <v>567</v>
      </c>
      <c r="U120" s="2">
        <v>570</v>
      </c>
      <c r="V120" s="2">
        <v>557</v>
      </c>
      <c r="W120" s="2">
        <v>563</v>
      </c>
      <c r="X120" s="2">
        <v>691</v>
      </c>
      <c r="Y120" s="2">
        <v>660</v>
      </c>
      <c r="Z120" s="2">
        <v>601</v>
      </c>
      <c r="AA120" s="2">
        <v>619</v>
      </c>
      <c r="AB120" s="2">
        <v>677</v>
      </c>
      <c r="AC120" s="2">
        <v>664</v>
      </c>
      <c r="AD120" s="2">
        <v>627</v>
      </c>
      <c r="AE120" s="2">
        <v>653</v>
      </c>
      <c r="AF120" s="2">
        <v>666</v>
      </c>
      <c r="AG120" s="2">
        <v>677</v>
      </c>
      <c r="AH120" s="2">
        <v>640</v>
      </c>
      <c r="AI120" s="2">
        <v>658</v>
      </c>
      <c r="AJ120" s="2">
        <v>695</v>
      </c>
      <c r="AK120" s="2">
        <v>640</v>
      </c>
      <c r="AL120" s="2">
        <v>636</v>
      </c>
      <c r="AM120" s="2">
        <v>664</v>
      </c>
      <c r="AN120" s="2">
        <v>755</v>
      </c>
      <c r="AO120" s="2">
        <v>704</v>
      </c>
      <c r="AP120" s="2">
        <v>707</v>
      </c>
      <c r="AQ120" s="2">
        <v>709</v>
      </c>
      <c r="AR120" s="2">
        <v>722</v>
      </c>
      <c r="AS120" s="2">
        <v>824</v>
      </c>
      <c r="AT120" s="2">
        <v>742</v>
      </c>
      <c r="AU120" s="2">
        <v>760</v>
      </c>
      <c r="AV120" s="2">
        <v>842</v>
      </c>
      <c r="AW120" s="2">
        <v>888</v>
      </c>
      <c r="AX120" s="2">
        <v>853</v>
      </c>
      <c r="AY120" s="2">
        <v>808</v>
      </c>
      <c r="AZ120" s="2">
        <v>881</v>
      </c>
      <c r="BA120" s="2">
        <v>904</v>
      </c>
      <c r="BB120" s="2">
        <v>832</v>
      </c>
      <c r="BC120" s="2">
        <v>845</v>
      </c>
      <c r="BD120" s="2">
        <v>924</v>
      </c>
      <c r="BE120" s="22">
        <v>987</v>
      </c>
      <c r="BF120" s="22">
        <v>858</v>
      </c>
      <c r="BG120" s="22">
        <v>841</v>
      </c>
      <c r="BH120" s="22">
        <v>925</v>
      </c>
      <c r="BI120" s="22">
        <v>929</v>
      </c>
      <c r="BJ120" s="22">
        <v>857</v>
      </c>
      <c r="BK120" s="22">
        <v>891</v>
      </c>
      <c r="BL120" s="22">
        <v>912</v>
      </c>
    </row>
    <row r="121" spans="1:64" x14ac:dyDescent="0.2">
      <c r="A121">
        <v>53</v>
      </c>
      <c r="B121">
        <v>3</v>
      </c>
      <c r="C121" s="1">
        <v>533</v>
      </c>
      <c r="D121" t="s">
        <v>125</v>
      </c>
      <c r="E121" s="11">
        <f>+Payroll!E121/Emp!E121</f>
        <v>91621.868921775895</v>
      </c>
      <c r="F121" s="11">
        <f>+Payroll!F121/Emp!F121</f>
        <v>111639.39929328622</v>
      </c>
      <c r="G121" s="11">
        <f>+Payroll!G121/Emp!G121</f>
        <v>141434.26438569208</v>
      </c>
      <c r="H121" s="11">
        <f>+Payroll!H121/Emp!H121</f>
        <v>126323.57894736843</v>
      </c>
      <c r="I121" s="11">
        <f>+Payroll!I121/Emp!I121</f>
        <v>104317.47572815535</v>
      </c>
      <c r="J121" s="11">
        <f>+Payroll!J121/Emp!J121</f>
        <v>117986.27858627858</v>
      </c>
      <c r="K121" s="11">
        <f>+Payroll!K121/Emp!K121</f>
        <v>59417.721518987339</v>
      </c>
      <c r="L121" s="11">
        <f>+Payroll!L121/Emp!L121</f>
        <v>63809.539495798323</v>
      </c>
      <c r="M121" s="11">
        <f>+Payroll!M121/Emp!M121</f>
        <v>63772.434192672998</v>
      </c>
      <c r="N121" s="11">
        <f>+Payroll!N121/Emp!N121</f>
        <v>45678.540415704389</v>
      </c>
      <c r="O121" s="11">
        <f>+Payroll!O121/Emp!O121</f>
        <v>46514.752981260644</v>
      </c>
      <c r="P121" s="11">
        <f>+Payroll!P121/Emp!P121</f>
        <v>53735.833992094864</v>
      </c>
      <c r="Q121" s="2">
        <v>1585</v>
      </c>
      <c r="R121" s="2">
        <v>1663</v>
      </c>
      <c r="S121" s="2">
        <v>1949</v>
      </c>
      <c r="T121" s="2">
        <v>1847</v>
      </c>
      <c r="U121" s="2">
        <v>1713</v>
      </c>
      <c r="V121" s="2">
        <v>2693</v>
      </c>
      <c r="W121" s="2">
        <v>1887</v>
      </c>
      <c r="X121" s="2">
        <v>2269</v>
      </c>
      <c r="Y121" s="2">
        <v>2092</v>
      </c>
      <c r="Z121" s="2">
        <v>3249</v>
      </c>
      <c r="AA121" s="2">
        <v>2327</v>
      </c>
      <c r="AB121" s="2">
        <v>3197</v>
      </c>
      <c r="AC121" s="2">
        <v>2139</v>
      </c>
      <c r="AD121" s="2">
        <v>2370</v>
      </c>
      <c r="AE121" s="2">
        <v>2758</v>
      </c>
      <c r="AF121" s="2">
        <v>2429</v>
      </c>
      <c r="AG121" s="2">
        <v>2110</v>
      </c>
      <c r="AH121" s="2">
        <v>2144</v>
      </c>
      <c r="AI121" s="2">
        <v>1853</v>
      </c>
      <c r="AJ121" s="2">
        <v>1908</v>
      </c>
      <c r="AK121" s="2">
        <v>1823</v>
      </c>
      <c r="AL121" s="2">
        <v>2300</v>
      </c>
      <c r="AM121" s="2">
        <v>2484</v>
      </c>
      <c r="AN121" s="2">
        <v>2499</v>
      </c>
      <c r="AO121" s="2">
        <v>985</v>
      </c>
      <c r="AP121" s="2">
        <v>1071</v>
      </c>
      <c r="AQ121" s="2">
        <v>1251</v>
      </c>
      <c r="AR121" s="2">
        <v>1215</v>
      </c>
      <c r="AS121" s="2">
        <v>1213</v>
      </c>
      <c r="AT121" s="2">
        <v>1206</v>
      </c>
      <c r="AU121" s="2">
        <v>1133</v>
      </c>
      <c r="AV121" s="2">
        <v>1358</v>
      </c>
      <c r="AW121" s="2">
        <v>1259</v>
      </c>
      <c r="AX121" s="2">
        <v>1199</v>
      </c>
      <c r="AY121" s="2">
        <v>1146</v>
      </c>
      <c r="AZ121" s="2">
        <v>1306</v>
      </c>
      <c r="BA121" s="2">
        <v>789</v>
      </c>
      <c r="BB121" s="2">
        <v>802</v>
      </c>
      <c r="BC121" s="2">
        <v>828</v>
      </c>
      <c r="BD121" s="2">
        <v>1078</v>
      </c>
      <c r="BE121" s="22">
        <v>702</v>
      </c>
      <c r="BF121" s="22">
        <v>883</v>
      </c>
      <c r="BG121" s="22">
        <v>905</v>
      </c>
      <c r="BH121" s="22">
        <v>1134</v>
      </c>
      <c r="BI121" s="22">
        <v>1020</v>
      </c>
      <c r="BJ121" s="22">
        <v>1043</v>
      </c>
      <c r="BK121" s="22">
        <v>1027</v>
      </c>
      <c r="BL121" s="22">
        <v>1043</v>
      </c>
    </row>
    <row r="122" spans="1:64" x14ac:dyDescent="0.2">
      <c r="A122">
        <v>10</v>
      </c>
      <c r="B122">
        <v>1</v>
      </c>
      <c r="C122" s="1">
        <v>1024</v>
      </c>
      <c r="D122" s="3" t="s">
        <v>41</v>
      </c>
      <c r="E122" s="11">
        <f>+Payroll!E122/Emp!E122</f>
        <v>48586.945029689763</v>
      </c>
      <c r="F122" s="11">
        <f>+Payroll!F122/Emp!F122</f>
        <v>51213.920881876904</v>
      </c>
      <c r="G122" s="11">
        <f>+Payroll!G122/Emp!G122</f>
        <v>52832.750574665923</v>
      </c>
      <c r="H122" s="11">
        <f>+Payroll!H122/Emp!H122</f>
        <v>54785.083045635693</v>
      </c>
      <c r="I122" s="11">
        <f>+Payroll!I122/Emp!I122</f>
        <v>57090.424682446552</v>
      </c>
      <c r="J122" s="11">
        <f>+Payroll!J122/Emp!J122</f>
        <v>60335.985928474307</v>
      </c>
      <c r="K122" s="11">
        <f>+Payroll!K122/Emp!K122</f>
        <v>61664.050579647002</v>
      </c>
      <c r="L122" s="11">
        <f>+Payroll!L122/Emp!L122</f>
        <v>63295.758837985253</v>
      </c>
      <c r="M122" s="11">
        <f>+Payroll!M122/Emp!M122</f>
        <v>64550.525419410114</v>
      </c>
      <c r="N122" s="11">
        <f>+Payroll!N122/Emp!N122</f>
        <v>67182.602550525873</v>
      </c>
      <c r="O122" s="11">
        <f>+Payroll!O122/Emp!O122</f>
        <v>70718.385574364453</v>
      </c>
      <c r="P122" s="11">
        <f>+Payroll!P122/Emp!P122</f>
        <v>74543.686657325525</v>
      </c>
      <c r="Q122" s="2">
        <v>871</v>
      </c>
      <c r="R122" s="2">
        <v>890</v>
      </c>
      <c r="S122" s="2">
        <v>910</v>
      </c>
      <c r="T122" s="2">
        <v>1062</v>
      </c>
      <c r="U122" s="2">
        <v>936</v>
      </c>
      <c r="V122" s="2">
        <v>932</v>
      </c>
      <c r="W122" s="2">
        <v>953</v>
      </c>
      <c r="X122" s="2">
        <v>1112</v>
      </c>
      <c r="Y122" s="2">
        <v>971</v>
      </c>
      <c r="Z122" s="2">
        <v>974</v>
      </c>
      <c r="AA122" s="2">
        <v>980</v>
      </c>
      <c r="AB122" s="2">
        <v>1133</v>
      </c>
      <c r="AC122" s="2">
        <v>1005</v>
      </c>
      <c r="AD122" s="2">
        <v>1022</v>
      </c>
      <c r="AE122" s="2">
        <v>1015</v>
      </c>
      <c r="AF122" s="2">
        <v>1172</v>
      </c>
      <c r="AG122" s="2">
        <v>1054</v>
      </c>
      <c r="AH122" s="2">
        <v>1045</v>
      </c>
      <c r="AI122" s="2">
        <v>1061</v>
      </c>
      <c r="AJ122" s="2">
        <v>1233</v>
      </c>
      <c r="AK122" s="2">
        <v>1081</v>
      </c>
      <c r="AL122" s="2">
        <v>1090</v>
      </c>
      <c r="AM122" s="2">
        <v>1146</v>
      </c>
      <c r="AN122" s="2">
        <v>1317</v>
      </c>
      <c r="AO122" s="2">
        <v>1142</v>
      </c>
      <c r="AP122" s="2">
        <v>1130</v>
      </c>
      <c r="AQ122" s="2">
        <v>1169</v>
      </c>
      <c r="AR122" s="2">
        <v>1299</v>
      </c>
      <c r="AS122" s="2">
        <v>1210</v>
      </c>
      <c r="AT122" s="2">
        <v>1172</v>
      </c>
      <c r="AU122" s="2">
        <v>1146</v>
      </c>
      <c r="AV122" s="2">
        <v>1338</v>
      </c>
      <c r="AW122" s="2">
        <v>1213</v>
      </c>
      <c r="AX122" s="2">
        <v>1184</v>
      </c>
      <c r="AY122" s="2">
        <v>1191</v>
      </c>
      <c r="AZ122" s="2">
        <v>1371</v>
      </c>
      <c r="BA122" s="2">
        <v>1280</v>
      </c>
      <c r="BB122" s="2">
        <v>1214</v>
      </c>
      <c r="BC122" s="2">
        <v>1252</v>
      </c>
      <c r="BD122" s="2">
        <v>1419</v>
      </c>
      <c r="BE122" s="22">
        <v>1343</v>
      </c>
      <c r="BF122" s="22">
        <v>1296</v>
      </c>
      <c r="BG122" s="22">
        <v>1308</v>
      </c>
      <c r="BH122" s="22">
        <v>1488</v>
      </c>
      <c r="BI122" s="22">
        <v>1435</v>
      </c>
      <c r="BJ122" s="22">
        <v>1326</v>
      </c>
      <c r="BK122" s="22">
        <v>1439</v>
      </c>
      <c r="BL122" s="22">
        <v>1531</v>
      </c>
    </row>
    <row r="123" spans="1:64" x14ac:dyDescent="0.2">
      <c r="A123">
        <v>54</v>
      </c>
      <c r="B123">
        <v>2</v>
      </c>
      <c r="C123" s="1">
        <v>54</v>
      </c>
      <c r="D123" s="3" t="s">
        <v>42</v>
      </c>
      <c r="E123" s="11">
        <f>+Payroll!E123/Emp!E123</f>
        <v>67812.091115355797</v>
      </c>
      <c r="F123" s="11">
        <f>+Payroll!F123/Emp!F123</f>
        <v>71726.430951801958</v>
      </c>
      <c r="G123" s="11">
        <f>+Payroll!G123/Emp!G123</f>
        <v>73032.374875806127</v>
      </c>
      <c r="H123" s="11">
        <f>+Payroll!H123/Emp!H123</f>
        <v>73863.3868059737</v>
      </c>
      <c r="I123" s="11">
        <f>+Payroll!I123/Emp!I123</f>
        <v>75702.026401907089</v>
      </c>
      <c r="J123" s="11">
        <f>+Payroll!J123/Emp!J123</f>
        <v>81283.809873211925</v>
      </c>
      <c r="K123" s="11">
        <f>+Payroll!K123/Emp!K123</f>
        <v>83618.733099078483</v>
      </c>
      <c r="L123" s="11">
        <f>+Payroll!L123/Emp!L123</f>
        <v>84719.928601456093</v>
      </c>
      <c r="M123" s="11">
        <f>+Payroll!M123/Emp!M123</f>
        <v>85463.73841623214</v>
      </c>
      <c r="N123" s="11">
        <f>+Payroll!N123/Emp!N123</f>
        <v>87403.265406936262</v>
      </c>
      <c r="O123" s="11">
        <f>+Payroll!O123/Emp!O123</f>
        <v>90089.623690409426</v>
      </c>
      <c r="P123" s="11">
        <f>+Payroll!P123/Emp!P123</f>
        <v>95049.91134367729</v>
      </c>
      <c r="Q123" s="2">
        <v>1193</v>
      </c>
      <c r="R123" s="2">
        <v>1225</v>
      </c>
      <c r="S123" s="2">
        <v>1260</v>
      </c>
      <c r="T123" s="2">
        <v>1532</v>
      </c>
      <c r="U123" s="2">
        <v>1288</v>
      </c>
      <c r="V123" s="2">
        <v>1282</v>
      </c>
      <c r="W123" s="2">
        <v>1330</v>
      </c>
      <c r="X123" s="2">
        <v>1609</v>
      </c>
      <c r="Y123" s="2">
        <v>1322</v>
      </c>
      <c r="Z123" s="2">
        <v>1338</v>
      </c>
      <c r="AA123" s="2">
        <v>1339</v>
      </c>
      <c r="AB123" s="2">
        <v>1610</v>
      </c>
      <c r="AC123" s="2">
        <v>1343</v>
      </c>
      <c r="AD123" s="2">
        <v>1377</v>
      </c>
      <c r="AE123" s="2">
        <v>1352</v>
      </c>
      <c r="AF123" s="2">
        <v>1607</v>
      </c>
      <c r="AG123" s="2">
        <v>1382</v>
      </c>
      <c r="AH123" s="2">
        <v>1378</v>
      </c>
      <c r="AI123" s="2">
        <v>1403</v>
      </c>
      <c r="AJ123" s="2">
        <v>1663</v>
      </c>
      <c r="AK123" s="2">
        <v>1447</v>
      </c>
      <c r="AL123" s="2">
        <v>1456</v>
      </c>
      <c r="AM123" s="2">
        <v>1552</v>
      </c>
      <c r="AN123" s="2">
        <v>1789</v>
      </c>
      <c r="AO123" s="2">
        <v>1548</v>
      </c>
      <c r="AP123" s="2">
        <v>1528</v>
      </c>
      <c r="AQ123" s="2">
        <v>1572</v>
      </c>
      <c r="AR123" s="2">
        <v>1779</v>
      </c>
      <c r="AS123" s="2">
        <v>1622</v>
      </c>
      <c r="AT123" s="2">
        <v>1554</v>
      </c>
      <c r="AU123" s="2">
        <v>1514</v>
      </c>
      <c r="AV123" s="2">
        <v>1822</v>
      </c>
      <c r="AW123" s="2">
        <v>1592</v>
      </c>
      <c r="AX123" s="2">
        <v>1556</v>
      </c>
      <c r="AY123" s="2">
        <v>1574</v>
      </c>
      <c r="AZ123" s="2">
        <v>1844</v>
      </c>
      <c r="BA123" s="2">
        <v>1674</v>
      </c>
      <c r="BB123" s="2">
        <v>1584</v>
      </c>
      <c r="BC123" s="2">
        <v>1614</v>
      </c>
      <c r="BD123" s="2">
        <v>1844</v>
      </c>
      <c r="BE123" s="22">
        <v>1714</v>
      </c>
      <c r="BF123" s="22">
        <v>1652</v>
      </c>
      <c r="BG123" s="22">
        <v>1668</v>
      </c>
      <c r="BH123" s="22">
        <v>1891</v>
      </c>
      <c r="BI123" s="22">
        <v>1857</v>
      </c>
      <c r="BJ123" s="22">
        <v>1681</v>
      </c>
      <c r="BK123" s="22">
        <v>1788</v>
      </c>
      <c r="BL123" s="22">
        <v>1982</v>
      </c>
    </row>
    <row r="124" spans="1:64" x14ac:dyDescent="0.2">
      <c r="A124">
        <v>54</v>
      </c>
      <c r="B124">
        <v>4</v>
      </c>
      <c r="C124" s="1">
        <v>5411</v>
      </c>
      <c r="D124" t="s">
        <v>147</v>
      </c>
      <c r="E124" s="11">
        <f>+Payroll!E124/Emp!E124</f>
        <v>77880.177608088517</v>
      </c>
      <c r="F124" s="11">
        <f>+Payroll!F124/Emp!F124</f>
        <v>78937.773057254235</v>
      </c>
      <c r="G124" s="11">
        <f>+Payroll!G124/Emp!G124</f>
        <v>83414.970386920599</v>
      </c>
      <c r="H124" s="11">
        <f>+Payroll!H124/Emp!H124</f>
        <v>84282.659094796618</v>
      </c>
      <c r="I124" s="11">
        <f>+Payroll!I124/Emp!I124</f>
        <v>83231.738495405152</v>
      </c>
      <c r="J124" s="11">
        <f>+Payroll!J124/Emp!J124</f>
        <v>86839.550413924851</v>
      </c>
      <c r="K124" s="11">
        <f>+Payroll!K124/Emp!K124</f>
        <v>91300.432991810303</v>
      </c>
      <c r="L124" s="11">
        <f>+Payroll!L124/Emp!L124</f>
        <v>87765.271497584545</v>
      </c>
      <c r="M124" s="11">
        <f>+Payroll!M124/Emp!M124</f>
        <v>89474.996658989912</v>
      </c>
      <c r="N124" s="11">
        <f>+Payroll!N124/Emp!N124</f>
        <v>92091.860802866926</v>
      </c>
      <c r="O124" s="11">
        <f>+Payroll!O124/Emp!O124</f>
        <v>96770.796575912493</v>
      </c>
      <c r="P124" s="11">
        <f>+Payroll!P124/Emp!P124</f>
        <v>95583.959754932264</v>
      </c>
      <c r="Q124" s="2">
        <v>1232</v>
      </c>
      <c r="R124" s="2">
        <v>1313</v>
      </c>
      <c r="S124" s="2">
        <v>1351</v>
      </c>
      <c r="T124" s="2">
        <v>2092</v>
      </c>
      <c r="U124" s="2">
        <v>1289</v>
      </c>
      <c r="V124" s="2">
        <v>1350</v>
      </c>
      <c r="W124" s="2">
        <v>1389</v>
      </c>
      <c r="X124" s="2">
        <v>2045</v>
      </c>
      <c r="Y124" s="2">
        <v>1365</v>
      </c>
      <c r="Z124" s="2">
        <v>1440</v>
      </c>
      <c r="AA124" s="2">
        <v>1477</v>
      </c>
      <c r="AB124" s="2">
        <v>2121</v>
      </c>
      <c r="AC124" s="2">
        <v>1439</v>
      </c>
      <c r="AD124" s="2">
        <v>1486</v>
      </c>
      <c r="AE124" s="2">
        <v>1492</v>
      </c>
      <c r="AF124" s="2">
        <v>2064</v>
      </c>
      <c r="AG124" s="2">
        <v>1411</v>
      </c>
      <c r="AH124" s="2">
        <v>1424</v>
      </c>
      <c r="AI124" s="2">
        <v>1528</v>
      </c>
      <c r="AJ124" s="2">
        <v>2042</v>
      </c>
      <c r="AK124" s="2">
        <v>1399</v>
      </c>
      <c r="AL124" s="2">
        <v>1558</v>
      </c>
      <c r="AM124" s="2">
        <v>1505</v>
      </c>
      <c r="AN124" s="2">
        <v>2208</v>
      </c>
      <c r="AO124" s="2">
        <v>1446</v>
      </c>
      <c r="AP124" s="2">
        <v>1608</v>
      </c>
      <c r="AQ124" s="2">
        <v>1666</v>
      </c>
      <c r="AR124" s="2">
        <v>2292</v>
      </c>
      <c r="AS124" s="2">
        <v>1535</v>
      </c>
      <c r="AT124" s="2">
        <v>1530</v>
      </c>
      <c r="AU124" s="2">
        <v>1501</v>
      </c>
      <c r="AV124" s="2">
        <v>2174</v>
      </c>
      <c r="AW124" s="2">
        <v>1519</v>
      </c>
      <c r="AX124" s="2">
        <v>1546</v>
      </c>
      <c r="AY124" s="2">
        <v>1630</v>
      </c>
      <c r="AZ124" s="2">
        <v>2175</v>
      </c>
      <c r="BA124" s="2">
        <v>1556</v>
      </c>
      <c r="BB124" s="2">
        <v>1546</v>
      </c>
      <c r="BC124" s="2">
        <v>1656</v>
      </c>
      <c r="BD124" s="2">
        <v>2310</v>
      </c>
      <c r="BE124" s="22">
        <v>1589</v>
      </c>
      <c r="BF124" s="22">
        <v>1610</v>
      </c>
      <c r="BG124" s="22">
        <v>1876</v>
      </c>
      <c r="BH124" s="22">
        <v>2356</v>
      </c>
      <c r="BI124" s="22">
        <v>1659</v>
      </c>
      <c r="BJ124" s="22">
        <v>1663</v>
      </c>
      <c r="BK124" s="22">
        <v>1680</v>
      </c>
      <c r="BL124" s="22">
        <v>2338</v>
      </c>
    </row>
    <row r="125" spans="1:64" x14ac:dyDescent="0.2">
      <c r="A125">
        <v>54</v>
      </c>
      <c r="B125">
        <v>4</v>
      </c>
      <c r="C125" s="1">
        <v>5412</v>
      </c>
      <c r="D125" t="s">
        <v>146</v>
      </c>
      <c r="E125" s="11">
        <f>+Payroll!E125/Emp!E125</f>
        <v>48911.554558011048</v>
      </c>
      <c r="F125" s="11">
        <f>+Payroll!F125/Emp!F125</f>
        <v>51122.073658027759</v>
      </c>
      <c r="G125" s="11">
        <f>+Payroll!G125/Emp!G125</f>
        <v>57281.404651845332</v>
      </c>
      <c r="H125" s="11">
        <f>+Payroll!H125/Emp!H125</f>
        <v>52211.024990581442</v>
      </c>
      <c r="I125" s="11">
        <f>+Payroll!I125/Emp!I125</f>
        <v>49936.516216885371</v>
      </c>
      <c r="J125" s="11">
        <f>+Payroll!J125/Emp!J125</f>
        <v>57138.980430648429</v>
      </c>
      <c r="K125" s="11">
        <f>+Payroll!K125/Emp!K125</f>
        <v>51433.593377798948</v>
      </c>
      <c r="L125" s="11">
        <f>+Payroll!L125/Emp!L125</f>
        <v>51833.113334328802</v>
      </c>
      <c r="M125" s="11">
        <f>+Payroll!M125/Emp!M125</f>
        <v>55027.257985010816</v>
      </c>
      <c r="N125" s="11">
        <f>+Payroll!N125/Emp!N125</f>
        <v>55489.382650814616</v>
      </c>
      <c r="O125" s="11">
        <f>+Payroll!O125/Emp!O125</f>
        <v>58483.481508252014</v>
      </c>
      <c r="P125" s="11">
        <f>+Payroll!P125/Emp!P125</f>
        <v>59255.291395951477</v>
      </c>
      <c r="Q125" s="2">
        <v>891</v>
      </c>
      <c r="R125" s="2">
        <v>879</v>
      </c>
      <c r="S125" s="2">
        <v>895</v>
      </c>
      <c r="T125" s="2">
        <v>1104</v>
      </c>
      <c r="U125" s="2">
        <v>963</v>
      </c>
      <c r="V125" s="2">
        <v>925</v>
      </c>
      <c r="W125" s="2">
        <v>949</v>
      </c>
      <c r="X125" s="2">
        <v>1095</v>
      </c>
      <c r="Y125" s="2">
        <v>1153</v>
      </c>
      <c r="Z125" s="2">
        <v>941</v>
      </c>
      <c r="AA125" s="2">
        <v>1074</v>
      </c>
      <c r="AB125" s="2">
        <v>1228</v>
      </c>
      <c r="AC125" s="2">
        <v>861</v>
      </c>
      <c r="AD125" s="2">
        <v>962</v>
      </c>
      <c r="AE125" s="2">
        <v>1031</v>
      </c>
      <c r="AF125" s="2">
        <v>1183</v>
      </c>
      <c r="AG125" s="2">
        <v>784</v>
      </c>
      <c r="AH125" s="2">
        <v>963</v>
      </c>
      <c r="AI125" s="2">
        <v>977</v>
      </c>
      <c r="AJ125" s="2">
        <v>1161</v>
      </c>
      <c r="AK125" s="2">
        <v>892</v>
      </c>
      <c r="AL125" s="2">
        <v>964</v>
      </c>
      <c r="AM125" s="2">
        <v>1035</v>
      </c>
      <c r="AN125" s="2">
        <v>1531</v>
      </c>
      <c r="AO125" s="2">
        <v>855</v>
      </c>
      <c r="AP125" s="2">
        <v>946</v>
      </c>
      <c r="AQ125" s="2">
        <v>1056</v>
      </c>
      <c r="AR125" s="2">
        <v>1119</v>
      </c>
      <c r="AS125" s="2">
        <v>948</v>
      </c>
      <c r="AT125" s="2">
        <v>953</v>
      </c>
      <c r="AU125" s="2">
        <v>1026</v>
      </c>
      <c r="AV125" s="2">
        <v>1056</v>
      </c>
      <c r="AW125" s="2">
        <v>1002</v>
      </c>
      <c r="AX125" s="2">
        <v>1052</v>
      </c>
      <c r="AY125" s="2">
        <v>1064</v>
      </c>
      <c r="AZ125" s="2">
        <v>1116</v>
      </c>
      <c r="BA125" s="2">
        <v>990</v>
      </c>
      <c r="BB125" s="2">
        <v>1045</v>
      </c>
      <c r="BC125" s="2">
        <v>1070</v>
      </c>
      <c r="BD125" s="2">
        <v>1167</v>
      </c>
      <c r="BE125" s="22">
        <v>1100</v>
      </c>
      <c r="BF125" s="22">
        <v>1074</v>
      </c>
      <c r="BG125" s="22">
        <v>1127</v>
      </c>
      <c r="BH125" s="22">
        <v>1195</v>
      </c>
      <c r="BI125" s="22">
        <v>1121</v>
      </c>
      <c r="BJ125" s="22">
        <v>1089</v>
      </c>
      <c r="BK125" s="22">
        <v>1163</v>
      </c>
      <c r="BL125" s="22">
        <v>1184</v>
      </c>
    </row>
    <row r="126" spans="1:64" x14ac:dyDescent="0.2">
      <c r="A126">
        <v>54</v>
      </c>
      <c r="B126">
        <v>4</v>
      </c>
      <c r="C126" s="1">
        <v>5413</v>
      </c>
      <c r="D126" t="s">
        <v>145</v>
      </c>
      <c r="E126" s="11">
        <f>+Payroll!E126/Emp!E126</f>
        <v>61274.442671891033</v>
      </c>
      <c r="F126" s="11">
        <f>+Payroll!F126/Emp!F126</f>
        <v>65386.348510931311</v>
      </c>
      <c r="G126" s="11">
        <f>+Payroll!G126/Emp!G126</f>
        <v>68795.2335604564</v>
      </c>
      <c r="H126" s="11">
        <f>+Payroll!H126/Emp!H126</f>
        <v>70327.297435897432</v>
      </c>
      <c r="I126" s="11">
        <f>+Payroll!I126/Emp!I126</f>
        <v>82769.303356601813</v>
      </c>
      <c r="J126" s="11">
        <f>+Payroll!J126/Emp!J126</f>
        <v>88875.480360982969</v>
      </c>
      <c r="K126" s="11">
        <f>+Payroll!K126/Emp!K126</f>
        <v>93026.555692428548</v>
      </c>
      <c r="L126" s="11">
        <f>+Payroll!L126/Emp!L126</f>
        <v>92005.31796281095</v>
      </c>
      <c r="M126" s="11">
        <f>+Payroll!M126/Emp!M126</f>
        <v>87699.761254499084</v>
      </c>
      <c r="N126" s="11">
        <f>+Payroll!N126/Emp!N126</f>
        <v>94279.120847548926</v>
      </c>
      <c r="O126" s="11">
        <f>+Payroll!O126/Emp!O126</f>
        <v>93557.100691562926</v>
      </c>
      <c r="P126" s="11">
        <f>+Payroll!P126/Emp!P126</f>
        <v>98513.474007302997</v>
      </c>
      <c r="Q126" s="2">
        <v>1052</v>
      </c>
      <c r="R126" s="2">
        <v>1095</v>
      </c>
      <c r="S126" s="2">
        <v>1135</v>
      </c>
      <c r="T126" s="2">
        <v>1419</v>
      </c>
      <c r="U126" s="2">
        <v>1143</v>
      </c>
      <c r="V126" s="2">
        <v>1149</v>
      </c>
      <c r="W126" s="2">
        <v>1171</v>
      </c>
      <c r="X126" s="2">
        <v>1559</v>
      </c>
      <c r="Y126" s="2">
        <v>1227</v>
      </c>
      <c r="Z126" s="2">
        <v>1217</v>
      </c>
      <c r="AA126" s="2">
        <v>1249</v>
      </c>
      <c r="AB126" s="2">
        <v>1592</v>
      </c>
      <c r="AC126" s="2">
        <v>1302</v>
      </c>
      <c r="AD126" s="2">
        <v>1235</v>
      </c>
      <c r="AE126" s="2">
        <v>1256</v>
      </c>
      <c r="AF126" s="2">
        <v>1619</v>
      </c>
      <c r="AG126" s="2">
        <v>1527</v>
      </c>
      <c r="AH126" s="2">
        <v>1462</v>
      </c>
      <c r="AI126" s="2">
        <v>1528</v>
      </c>
      <c r="AJ126" s="2">
        <v>1858</v>
      </c>
      <c r="AK126" s="2">
        <v>1595</v>
      </c>
      <c r="AL126" s="2">
        <v>1547</v>
      </c>
      <c r="AM126" s="2">
        <v>1835</v>
      </c>
      <c r="AN126" s="2">
        <v>1846</v>
      </c>
      <c r="AO126" s="2">
        <v>1798</v>
      </c>
      <c r="AP126" s="2">
        <v>1690</v>
      </c>
      <c r="AQ126" s="2">
        <v>1784</v>
      </c>
      <c r="AR126" s="2">
        <v>1883</v>
      </c>
      <c r="AS126" s="2">
        <v>1748</v>
      </c>
      <c r="AT126" s="2">
        <v>1756</v>
      </c>
      <c r="AU126" s="2">
        <v>1612</v>
      </c>
      <c r="AV126" s="2">
        <v>1960</v>
      </c>
      <c r="AW126" s="2">
        <v>1627</v>
      </c>
      <c r="AX126" s="2">
        <v>1660</v>
      </c>
      <c r="AY126" s="2">
        <v>1587</v>
      </c>
      <c r="AZ126" s="2">
        <v>1868</v>
      </c>
      <c r="BA126" s="2">
        <v>1763</v>
      </c>
      <c r="BB126" s="2">
        <v>1689</v>
      </c>
      <c r="BC126" s="2">
        <v>1718</v>
      </c>
      <c r="BD126" s="2">
        <v>2077</v>
      </c>
      <c r="BE126" s="22">
        <v>1674</v>
      </c>
      <c r="BF126" s="22">
        <v>1783</v>
      </c>
      <c r="BG126" s="22">
        <v>1689</v>
      </c>
      <c r="BH126" s="22">
        <v>2047</v>
      </c>
      <c r="BI126" s="22">
        <v>1691</v>
      </c>
      <c r="BJ126" s="22">
        <v>1683</v>
      </c>
      <c r="BK126" s="22">
        <v>2006</v>
      </c>
      <c r="BL126" s="22">
        <v>2183</v>
      </c>
    </row>
    <row r="127" spans="1:64" x14ac:dyDescent="0.2">
      <c r="A127">
        <v>54</v>
      </c>
      <c r="B127">
        <v>4</v>
      </c>
      <c r="C127" s="1">
        <v>5414</v>
      </c>
      <c r="D127" t="s">
        <v>144</v>
      </c>
      <c r="E127" s="11">
        <f>+Payroll!E127/Emp!E127</f>
        <v>40781.207698476341</v>
      </c>
      <c r="F127" s="11">
        <f>+Payroll!F127/Emp!F127</f>
        <v>44389.172759856629</v>
      </c>
      <c r="G127" s="11">
        <f>+Payroll!G127/Emp!G127</f>
        <v>46644.953980099504</v>
      </c>
      <c r="H127" s="11">
        <f>+Payroll!H127/Emp!H127</f>
        <v>45108.314663310259</v>
      </c>
      <c r="I127" s="11">
        <f>+Payroll!I127/Emp!I127</f>
        <v>45399.812923955731</v>
      </c>
      <c r="J127" s="11">
        <f>+Payroll!J127/Emp!J127</f>
        <v>46911.112540192924</v>
      </c>
      <c r="K127" s="11">
        <f>+Payroll!K127/Emp!K127</f>
        <v>48825.778617302603</v>
      </c>
      <c r="L127" s="11">
        <f>+Payroll!L127/Emp!L127</f>
        <v>52254.757269279391</v>
      </c>
      <c r="M127" s="11">
        <f>+Payroll!M127/Emp!M127</f>
        <v>54947.339427897372</v>
      </c>
      <c r="N127" s="11">
        <f>+Payroll!N127/Emp!N127</f>
        <v>56805.192873741289</v>
      </c>
      <c r="O127" s="11">
        <f>+Payroll!O127/Emp!O127</f>
        <v>59653.75565217391</v>
      </c>
      <c r="P127" s="11">
        <f>+Payroll!P127/Emp!P127</f>
        <v>65630.347126006367</v>
      </c>
      <c r="Q127" s="2">
        <v>710</v>
      </c>
      <c r="R127" s="2">
        <v>746</v>
      </c>
      <c r="S127" s="2">
        <v>752</v>
      </c>
      <c r="T127" s="2">
        <v>922</v>
      </c>
      <c r="U127" s="2">
        <v>754</v>
      </c>
      <c r="V127" s="2">
        <v>797</v>
      </c>
      <c r="W127" s="2">
        <v>763</v>
      </c>
      <c r="X127" s="2">
        <v>1087</v>
      </c>
      <c r="Y127" s="2">
        <v>804</v>
      </c>
      <c r="Z127" s="2">
        <v>850</v>
      </c>
      <c r="AA127" s="2">
        <v>833</v>
      </c>
      <c r="AB127" s="2">
        <v>1091</v>
      </c>
      <c r="AC127" s="2">
        <v>781</v>
      </c>
      <c r="AD127" s="2">
        <v>804</v>
      </c>
      <c r="AE127" s="2">
        <v>828</v>
      </c>
      <c r="AF127" s="2">
        <v>1051</v>
      </c>
      <c r="AG127" s="2">
        <v>792</v>
      </c>
      <c r="AH127" s="2">
        <v>822</v>
      </c>
      <c r="AI127" s="2">
        <v>858</v>
      </c>
      <c r="AJ127" s="2">
        <v>1035</v>
      </c>
      <c r="AK127" s="2">
        <v>832</v>
      </c>
      <c r="AL127" s="2">
        <v>876</v>
      </c>
      <c r="AM127" s="2">
        <v>888</v>
      </c>
      <c r="AN127" s="2">
        <v>1009</v>
      </c>
      <c r="AO127" s="2">
        <v>847</v>
      </c>
      <c r="AP127" s="2">
        <v>882</v>
      </c>
      <c r="AQ127" s="2">
        <v>933</v>
      </c>
      <c r="AR127" s="2">
        <v>1085</v>
      </c>
      <c r="AS127" s="2">
        <v>966</v>
      </c>
      <c r="AT127" s="2">
        <v>950</v>
      </c>
      <c r="AU127" s="2">
        <v>958</v>
      </c>
      <c r="AV127" s="2">
        <v>1140</v>
      </c>
      <c r="AW127" s="2">
        <v>971</v>
      </c>
      <c r="AX127" s="2">
        <v>996</v>
      </c>
      <c r="AY127" s="2">
        <v>1002</v>
      </c>
      <c r="AZ127" s="2">
        <v>1243</v>
      </c>
      <c r="BA127" s="2">
        <v>1021</v>
      </c>
      <c r="BB127" s="2">
        <v>1037</v>
      </c>
      <c r="BC127" s="2">
        <v>1064</v>
      </c>
      <c r="BD127" s="2">
        <v>1226</v>
      </c>
      <c r="BE127" s="22">
        <v>1101</v>
      </c>
      <c r="BF127" s="22">
        <v>1044</v>
      </c>
      <c r="BG127" s="22">
        <v>1142</v>
      </c>
      <c r="BH127" s="22">
        <v>1295</v>
      </c>
      <c r="BI127" s="22">
        <v>1157</v>
      </c>
      <c r="BJ127" s="22">
        <v>1200</v>
      </c>
      <c r="BK127" s="22">
        <v>1285</v>
      </c>
      <c r="BL127" s="22">
        <v>1396</v>
      </c>
    </row>
    <row r="128" spans="1:64" x14ac:dyDescent="0.2">
      <c r="A128">
        <v>54</v>
      </c>
      <c r="B128">
        <v>4</v>
      </c>
      <c r="C128" s="1">
        <v>5415</v>
      </c>
      <c r="D128" t="s">
        <v>143</v>
      </c>
      <c r="E128" s="11">
        <f>+Payroll!E128/Emp!E128</f>
        <v>87855.359481927153</v>
      </c>
      <c r="F128" s="11">
        <f>+Payroll!F128/Emp!F128</f>
        <v>95901.045970998719</v>
      </c>
      <c r="G128" s="11">
        <f>+Payroll!G128/Emp!G128</f>
        <v>91734.477513606413</v>
      </c>
      <c r="H128" s="11">
        <f>+Payroll!H128/Emp!H128</f>
        <v>92068.816776221298</v>
      </c>
      <c r="I128" s="11">
        <f>+Payroll!I128/Emp!I128</f>
        <v>91655.49992079557</v>
      </c>
      <c r="J128" s="11">
        <f>+Payroll!J128/Emp!J128</f>
        <v>99284.281717561375</v>
      </c>
      <c r="K128" s="11">
        <f>+Payroll!K128/Emp!K128</f>
        <v>99031.074762626668</v>
      </c>
      <c r="L128" s="11">
        <f>+Payroll!L128/Emp!L128</f>
        <v>102828.78352760522</v>
      </c>
      <c r="M128" s="11">
        <f>+Payroll!M128/Emp!M128</f>
        <v>105254.82490801933</v>
      </c>
      <c r="N128" s="11">
        <f>+Payroll!N128/Emp!N128</f>
        <v>106284.03882936927</v>
      </c>
      <c r="O128" s="11">
        <f>+Payroll!O128/Emp!O128</f>
        <v>107468.27866923755</v>
      </c>
      <c r="P128" s="11">
        <f>+Payroll!P128/Emp!P128</f>
        <v>118428.24706217341</v>
      </c>
      <c r="Q128" s="2">
        <v>1600</v>
      </c>
      <c r="R128" s="2">
        <v>1636</v>
      </c>
      <c r="S128" s="2">
        <v>1716</v>
      </c>
      <c r="T128" s="2">
        <v>1801</v>
      </c>
      <c r="U128" s="2">
        <v>1798</v>
      </c>
      <c r="V128" s="2">
        <v>1778</v>
      </c>
      <c r="W128" s="2">
        <v>1796</v>
      </c>
      <c r="X128" s="2">
        <v>1996</v>
      </c>
      <c r="Y128" s="2">
        <v>1738</v>
      </c>
      <c r="Z128" s="2">
        <v>1760</v>
      </c>
      <c r="AA128" s="2">
        <v>1702</v>
      </c>
      <c r="AB128" s="2">
        <v>1853</v>
      </c>
      <c r="AC128" s="2">
        <v>1703</v>
      </c>
      <c r="AD128" s="2">
        <v>1849</v>
      </c>
      <c r="AE128" s="2">
        <v>1667</v>
      </c>
      <c r="AF128" s="2">
        <v>1862</v>
      </c>
      <c r="AG128" s="2">
        <v>1736</v>
      </c>
      <c r="AH128" s="2">
        <v>1718</v>
      </c>
      <c r="AI128" s="2">
        <v>1697</v>
      </c>
      <c r="AJ128" s="2">
        <v>1898</v>
      </c>
      <c r="AK128" s="2">
        <v>1869</v>
      </c>
      <c r="AL128" s="2">
        <v>1819</v>
      </c>
      <c r="AM128" s="2">
        <v>1910</v>
      </c>
      <c r="AN128" s="2">
        <v>2034</v>
      </c>
      <c r="AO128" s="2">
        <v>1919</v>
      </c>
      <c r="AP128" s="2">
        <v>1860</v>
      </c>
      <c r="AQ128" s="2">
        <v>1818</v>
      </c>
      <c r="AR128" s="2">
        <v>2018</v>
      </c>
      <c r="AS128" s="2">
        <v>2027</v>
      </c>
      <c r="AT128" s="2">
        <v>1888</v>
      </c>
      <c r="AU128" s="2">
        <v>1864</v>
      </c>
      <c r="AV128" s="2">
        <v>2127</v>
      </c>
      <c r="AW128" s="2">
        <v>2032</v>
      </c>
      <c r="AX128" s="2">
        <v>1904</v>
      </c>
      <c r="AY128" s="2">
        <v>1926</v>
      </c>
      <c r="AZ128" s="2">
        <v>2227</v>
      </c>
      <c r="BA128" s="2">
        <v>2163</v>
      </c>
      <c r="BB128" s="2">
        <v>1951</v>
      </c>
      <c r="BC128" s="2">
        <v>1996</v>
      </c>
      <c r="BD128" s="2">
        <v>2072</v>
      </c>
      <c r="BE128" s="22">
        <v>2162</v>
      </c>
      <c r="BF128" s="22">
        <v>1964</v>
      </c>
      <c r="BG128" s="22">
        <v>2008</v>
      </c>
      <c r="BH128" s="22">
        <v>2135</v>
      </c>
      <c r="BI128" s="22">
        <v>2512</v>
      </c>
      <c r="BJ128" s="22">
        <v>2033</v>
      </c>
      <c r="BK128" s="22">
        <v>2168</v>
      </c>
      <c r="BL128" s="22">
        <v>2399</v>
      </c>
    </row>
    <row r="129" spans="1:64" x14ac:dyDescent="0.2">
      <c r="A129">
        <v>54</v>
      </c>
      <c r="B129">
        <v>4</v>
      </c>
      <c r="C129" s="1">
        <v>5416</v>
      </c>
      <c r="D129" t="s">
        <v>142</v>
      </c>
      <c r="E129" s="11">
        <f>+Payroll!E129/Emp!E129</f>
        <v>69029.967991270343</v>
      </c>
      <c r="F129" s="11">
        <f>+Payroll!F129/Emp!F129</f>
        <v>73590.189673422981</v>
      </c>
      <c r="G129" s="11">
        <f>+Payroll!G129/Emp!G129</f>
        <v>73517.022758539359</v>
      </c>
      <c r="H129" s="11">
        <f>+Payroll!H129/Emp!H129</f>
        <v>74075.54791342211</v>
      </c>
      <c r="I129" s="11">
        <f>+Payroll!I129/Emp!I129</f>
        <v>72372.089434619265</v>
      </c>
      <c r="J129" s="11">
        <f>+Payroll!J129/Emp!J129</f>
        <v>79870.218444637183</v>
      </c>
      <c r="K129" s="11">
        <f>+Payroll!K129/Emp!K129</f>
        <v>81124.272936447072</v>
      </c>
      <c r="L129" s="11">
        <f>+Payroll!L129/Emp!L129</f>
        <v>82430.024745497256</v>
      </c>
      <c r="M129" s="11">
        <f>+Payroll!M129/Emp!M129</f>
        <v>78758.075690668222</v>
      </c>
      <c r="N129" s="11">
        <f>+Payroll!N129/Emp!N129</f>
        <v>74671.419970320116</v>
      </c>
      <c r="O129" s="11">
        <f>+Payroll!O129/Emp!O129</f>
        <v>78399.44336106001</v>
      </c>
      <c r="P129" s="11">
        <f>+Payroll!P129/Emp!P129</f>
        <v>78798.432655894969</v>
      </c>
      <c r="Q129" s="2">
        <v>1271</v>
      </c>
      <c r="R129" s="2">
        <v>1164</v>
      </c>
      <c r="S129" s="2">
        <v>1234</v>
      </c>
      <c r="T129" s="2">
        <v>1625</v>
      </c>
      <c r="U129" s="2">
        <v>1273</v>
      </c>
      <c r="V129" s="2">
        <v>1256</v>
      </c>
      <c r="W129" s="2">
        <v>1425</v>
      </c>
      <c r="X129" s="2">
        <v>1686</v>
      </c>
      <c r="Y129" s="2">
        <v>1309</v>
      </c>
      <c r="Z129" s="2">
        <v>1361</v>
      </c>
      <c r="AA129" s="2">
        <v>1312</v>
      </c>
      <c r="AB129" s="2">
        <v>1654</v>
      </c>
      <c r="AC129" s="2">
        <v>1365</v>
      </c>
      <c r="AD129" s="2">
        <v>1331</v>
      </c>
      <c r="AE129" s="2">
        <v>1340</v>
      </c>
      <c r="AF129" s="2">
        <v>1646</v>
      </c>
      <c r="AG129" s="2">
        <v>1337</v>
      </c>
      <c r="AH129" s="2">
        <v>1290</v>
      </c>
      <c r="AI129" s="2">
        <v>1332</v>
      </c>
      <c r="AJ129" s="2">
        <v>1609</v>
      </c>
      <c r="AK129" s="2">
        <v>1434</v>
      </c>
      <c r="AL129" s="2">
        <v>1408</v>
      </c>
      <c r="AM129" s="2">
        <v>1458</v>
      </c>
      <c r="AN129" s="2">
        <v>1822</v>
      </c>
      <c r="AO129" s="2">
        <v>1526</v>
      </c>
      <c r="AP129" s="2">
        <v>1447</v>
      </c>
      <c r="AQ129" s="2">
        <v>1527</v>
      </c>
      <c r="AR129" s="2">
        <v>1727</v>
      </c>
      <c r="AS129" s="2">
        <v>1556</v>
      </c>
      <c r="AT129" s="2">
        <v>1501</v>
      </c>
      <c r="AU129" s="2">
        <v>1446</v>
      </c>
      <c r="AV129" s="2">
        <v>1835</v>
      </c>
      <c r="AW129" s="2">
        <v>1450</v>
      </c>
      <c r="AX129" s="2">
        <v>1427</v>
      </c>
      <c r="AY129" s="2">
        <v>1443</v>
      </c>
      <c r="AZ129" s="2">
        <v>1732</v>
      </c>
      <c r="BA129" s="2">
        <v>1398</v>
      </c>
      <c r="BB129" s="2">
        <v>1379</v>
      </c>
      <c r="BC129" s="2">
        <v>1341</v>
      </c>
      <c r="BD129" s="2">
        <v>1622</v>
      </c>
      <c r="BE129" s="22">
        <v>1463</v>
      </c>
      <c r="BF129" s="22">
        <v>1470</v>
      </c>
      <c r="BG129" s="22">
        <v>1395</v>
      </c>
      <c r="BH129" s="22">
        <v>1696</v>
      </c>
      <c r="BI129" s="22">
        <v>1441</v>
      </c>
      <c r="BJ129" s="22">
        <v>1508</v>
      </c>
      <c r="BK129" s="22">
        <v>1508</v>
      </c>
      <c r="BL129" s="22">
        <v>1601</v>
      </c>
    </row>
    <row r="130" spans="1:64" x14ac:dyDescent="0.2">
      <c r="A130">
        <v>54</v>
      </c>
      <c r="B130">
        <v>5</v>
      </c>
      <c r="C130" s="1">
        <v>54162</v>
      </c>
      <c r="D130" t="s">
        <v>157</v>
      </c>
      <c r="E130" s="11">
        <f>+Payroll!E130/Emp!E130</f>
        <v>65410.549121290693</v>
      </c>
      <c r="F130" s="11">
        <f>+Payroll!F130/Emp!F130</f>
        <v>68446.946175637393</v>
      </c>
      <c r="G130" s="11">
        <f>+Payroll!G130/Emp!G130</f>
        <v>70841.472954969358</v>
      </c>
      <c r="H130" s="11">
        <f>+Payroll!H130/Emp!H130</f>
        <v>66124.7393733301</v>
      </c>
      <c r="I130" s="11">
        <f>+Payroll!I130/Emp!I130</f>
        <v>67567.714055361459</v>
      </c>
      <c r="J130" s="11">
        <f>+Payroll!J130/Emp!J130</f>
        <v>68720.341606618633</v>
      </c>
      <c r="K130" s="11">
        <f>+Payroll!K130/Emp!K130</f>
        <v>67366.566191446022</v>
      </c>
      <c r="L130" s="11">
        <f>+Payroll!L130/Emp!L130</f>
        <v>72463.969960949238</v>
      </c>
      <c r="M130" s="11">
        <f>+Payroll!M130/Emp!M130</f>
        <v>73782.16004886989</v>
      </c>
      <c r="N130" s="11">
        <f>+Payroll!N130/Emp!N130</f>
        <v>71134.100386100385</v>
      </c>
      <c r="O130" s="11">
        <f>+Payroll!O130/Emp!O130</f>
        <v>74691.640996602495</v>
      </c>
      <c r="P130" s="11">
        <f>+Payroll!P130/Emp!P130</f>
        <v>73907.968127490036</v>
      </c>
      <c r="Q130" s="2">
        <v>1288</v>
      </c>
      <c r="R130" s="2">
        <v>1153</v>
      </c>
      <c r="S130" s="2">
        <v>1198</v>
      </c>
      <c r="T130" s="2">
        <v>1387</v>
      </c>
      <c r="U130" s="2">
        <v>1339</v>
      </c>
      <c r="V130" s="2">
        <v>1338</v>
      </c>
      <c r="W130" s="2">
        <v>1127</v>
      </c>
      <c r="X130" s="2">
        <v>1457</v>
      </c>
      <c r="Y130" s="2">
        <v>1387</v>
      </c>
      <c r="Z130" s="2">
        <v>1398</v>
      </c>
      <c r="AA130" s="2">
        <v>1227</v>
      </c>
      <c r="AB130" s="2">
        <v>1441</v>
      </c>
      <c r="AC130" s="2">
        <v>1207</v>
      </c>
      <c r="AD130" s="2">
        <v>1313</v>
      </c>
      <c r="AE130" s="2">
        <v>1170</v>
      </c>
      <c r="AF130" s="2">
        <v>1397</v>
      </c>
      <c r="AG130" s="2">
        <v>1217</v>
      </c>
      <c r="AH130" s="2">
        <v>1305</v>
      </c>
      <c r="AI130" s="2">
        <v>1210</v>
      </c>
      <c r="AJ130" s="2">
        <v>1471</v>
      </c>
      <c r="AK130" s="2">
        <v>1237</v>
      </c>
      <c r="AL130" s="2">
        <v>1345</v>
      </c>
      <c r="AM130" s="2">
        <v>1238</v>
      </c>
      <c r="AN130" s="2">
        <v>1459</v>
      </c>
      <c r="AO130" s="2">
        <v>1205</v>
      </c>
      <c r="AP130" s="2">
        <v>1318</v>
      </c>
      <c r="AQ130" s="2">
        <v>1302</v>
      </c>
      <c r="AR130" s="2">
        <v>1357</v>
      </c>
      <c r="AS130" s="2">
        <v>1337</v>
      </c>
      <c r="AT130" s="2">
        <v>1336</v>
      </c>
      <c r="AU130" s="2">
        <v>1315</v>
      </c>
      <c r="AV130" s="2">
        <v>1586</v>
      </c>
      <c r="AW130" s="2">
        <v>1445</v>
      </c>
      <c r="AX130" s="2">
        <v>1332</v>
      </c>
      <c r="AY130" s="2">
        <v>1367</v>
      </c>
      <c r="AZ130" s="2">
        <v>1537</v>
      </c>
      <c r="BA130" s="2">
        <v>1372</v>
      </c>
      <c r="BB130" s="2">
        <v>1268</v>
      </c>
      <c r="BC130" s="2">
        <v>1322</v>
      </c>
      <c r="BD130" s="2">
        <v>1515</v>
      </c>
      <c r="BE130" s="22">
        <v>1433</v>
      </c>
      <c r="BF130" s="22">
        <v>1374</v>
      </c>
      <c r="BG130" s="22">
        <v>1369</v>
      </c>
      <c r="BH130" s="22">
        <v>1571</v>
      </c>
      <c r="BI130" s="22">
        <v>1350</v>
      </c>
      <c r="BJ130" s="22">
        <v>1377</v>
      </c>
      <c r="BK130" s="22">
        <v>1440</v>
      </c>
      <c r="BL130" s="22">
        <v>1515</v>
      </c>
    </row>
    <row r="131" spans="1:64" x14ac:dyDescent="0.2">
      <c r="A131">
        <v>54</v>
      </c>
      <c r="B131">
        <v>4</v>
      </c>
      <c r="C131" s="1">
        <v>5417</v>
      </c>
      <c r="D131" t="s">
        <v>148</v>
      </c>
      <c r="E131" s="11">
        <f>+Payroll!E131/Emp!E131</f>
        <v>62510.265572061508</v>
      </c>
      <c r="F131" s="11">
        <f>+Payroll!F131/Emp!F131</f>
        <v>64254.981529109187</v>
      </c>
      <c r="G131" s="11">
        <f>+Payroll!G131/Emp!G131</f>
        <v>65558.254541364382</v>
      </c>
      <c r="H131" s="11">
        <f>+Payroll!H131/Emp!H131</f>
        <v>68419.717844129002</v>
      </c>
      <c r="I131" s="11">
        <f>+Payroll!I131/Emp!I131</f>
        <v>66490.68740819869</v>
      </c>
      <c r="J131" s="11">
        <f>+Payroll!J131/Emp!J131</f>
        <v>72270.948579253687</v>
      </c>
      <c r="K131" s="11">
        <f>+Payroll!K131/Emp!K131</f>
        <v>77105.750812261613</v>
      </c>
      <c r="L131" s="11">
        <f>+Payroll!L131/Emp!L131</f>
        <v>81073.545580493213</v>
      </c>
      <c r="M131" s="11">
        <f>+Payroll!M131/Emp!M131</f>
        <v>81987.192819148942</v>
      </c>
      <c r="N131" s="11">
        <f>+Payroll!N131/Emp!N131</f>
        <v>86241.553420154261</v>
      </c>
      <c r="O131" s="11">
        <f>+Payroll!O131/Emp!O131</f>
        <v>94397.615534900237</v>
      </c>
      <c r="P131" s="11">
        <f>+Payroll!P131/Emp!P131</f>
        <v>100753.39696211372</v>
      </c>
      <c r="Q131" s="2">
        <v>1246</v>
      </c>
      <c r="R131" s="2">
        <v>1192</v>
      </c>
      <c r="S131" s="2">
        <v>1194</v>
      </c>
      <c r="T131" s="2">
        <v>1180</v>
      </c>
      <c r="U131" s="2">
        <v>1327</v>
      </c>
      <c r="V131" s="2">
        <v>1160</v>
      </c>
      <c r="W131" s="2">
        <v>1241</v>
      </c>
      <c r="X131" s="2">
        <v>1216</v>
      </c>
      <c r="Y131" s="2">
        <v>1225</v>
      </c>
      <c r="Z131" s="2">
        <v>1220</v>
      </c>
      <c r="AA131" s="2">
        <v>1206</v>
      </c>
      <c r="AB131" s="2">
        <v>1389</v>
      </c>
      <c r="AC131" s="2">
        <v>1327</v>
      </c>
      <c r="AD131" s="2">
        <v>1346</v>
      </c>
      <c r="AE131" s="2">
        <v>1304</v>
      </c>
      <c r="AF131" s="2">
        <v>1286</v>
      </c>
      <c r="AG131" s="2">
        <v>1263</v>
      </c>
      <c r="AH131" s="2">
        <v>1318</v>
      </c>
      <c r="AI131" s="2">
        <v>1231</v>
      </c>
      <c r="AJ131" s="2">
        <v>1303</v>
      </c>
      <c r="AK131" s="2">
        <v>1322</v>
      </c>
      <c r="AL131" s="2">
        <v>1336</v>
      </c>
      <c r="AM131" s="2">
        <v>1286</v>
      </c>
      <c r="AN131" s="2">
        <v>1614</v>
      </c>
      <c r="AO131" s="2">
        <v>1487</v>
      </c>
      <c r="AP131" s="2">
        <v>1398</v>
      </c>
      <c r="AQ131" s="2">
        <v>1409</v>
      </c>
      <c r="AR131" s="2">
        <v>1636</v>
      </c>
      <c r="AS131" s="2">
        <v>1865</v>
      </c>
      <c r="AT131" s="2">
        <v>1445</v>
      </c>
      <c r="AU131" s="2">
        <v>1424</v>
      </c>
      <c r="AV131" s="2">
        <v>1511</v>
      </c>
      <c r="AW131" s="2">
        <v>1717</v>
      </c>
      <c r="AX131" s="2">
        <v>1480</v>
      </c>
      <c r="AY131" s="2">
        <v>1548</v>
      </c>
      <c r="AZ131" s="2">
        <v>1566</v>
      </c>
      <c r="BA131" s="2">
        <v>1832</v>
      </c>
      <c r="BB131" s="2">
        <v>1619</v>
      </c>
      <c r="BC131" s="2">
        <v>1553</v>
      </c>
      <c r="BD131" s="2">
        <v>1639</v>
      </c>
      <c r="BE131" s="22">
        <v>2041</v>
      </c>
      <c r="BF131" s="22">
        <v>1745</v>
      </c>
      <c r="BG131" s="22">
        <v>1672</v>
      </c>
      <c r="BH131" s="22">
        <v>1808</v>
      </c>
      <c r="BI131" s="22">
        <v>2125</v>
      </c>
      <c r="BJ131" s="22">
        <v>2001</v>
      </c>
      <c r="BK131" s="22">
        <v>1789</v>
      </c>
      <c r="BL131" s="22">
        <v>1838</v>
      </c>
    </row>
    <row r="132" spans="1:64" x14ac:dyDescent="0.2">
      <c r="A132">
        <v>54</v>
      </c>
      <c r="B132">
        <v>5</v>
      </c>
      <c r="C132" s="1">
        <v>54171</v>
      </c>
      <c r="D132" t="s">
        <v>159</v>
      </c>
      <c r="E132" s="11">
        <f>+Payroll!E132/Emp!E132</f>
        <v>62385.159776855959</v>
      </c>
      <c r="F132" s="11">
        <f>+Payroll!F132/Emp!F132</f>
        <v>64307.705411705414</v>
      </c>
      <c r="G132" s="11">
        <f>+Payroll!G132/Emp!G132</f>
        <v>65538.674849608069</v>
      </c>
      <c r="H132" s="11">
        <f>+Payroll!H132/Emp!H132</f>
        <v>68357.224982746717</v>
      </c>
      <c r="I132" s="11">
        <f>+Payroll!I132/Emp!I132</f>
        <v>66465.957446808505</v>
      </c>
      <c r="J132" s="11">
        <f>+Payroll!J132/Emp!J132</f>
        <v>72552.842370370374</v>
      </c>
      <c r="K132" s="11">
        <f>+Payroll!K132/Emp!K132</f>
        <v>77576.939659143245</v>
      </c>
      <c r="L132" s="11">
        <f>+Payroll!L132/Emp!L132</f>
        <v>81835.990989638085</v>
      </c>
      <c r="M132" s="11">
        <f>+Payroll!M132/Emp!M132</f>
        <v>82961.349804941477</v>
      </c>
      <c r="N132" s="11">
        <f>+Payroll!N132/Emp!N132</f>
        <v>87593.864140350881</v>
      </c>
      <c r="O132" s="11">
        <f>+Payroll!O132/Emp!O132</f>
        <v>96562.05087801296</v>
      </c>
      <c r="P132" s="11">
        <f>+Payroll!P132/Emp!P132</f>
        <v>103144.55992230495</v>
      </c>
      <c r="Q132" s="2">
        <v>1263</v>
      </c>
      <c r="R132" s="2">
        <v>1195</v>
      </c>
      <c r="S132" s="2">
        <v>1193</v>
      </c>
      <c r="T132" s="2">
        <v>1156</v>
      </c>
      <c r="U132" s="2">
        <v>1338</v>
      </c>
      <c r="V132" s="2">
        <v>1157</v>
      </c>
      <c r="W132" s="2">
        <v>1246</v>
      </c>
      <c r="X132" s="2">
        <v>1208</v>
      </c>
      <c r="Y132" s="2">
        <v>1228</v>
      </c>
      <c r="Z132" s="2">
        <v>1225</v>
      </c>
      <c r="AA132" s="2">
        <v>1204</v>
      </c>
      <c r="AB132" s="2">
        <v>1382</v>
      </c>
      <c r="AC132" s="2">
        <v>1328</v>
      </c>
      <c r="AD132" s="2">
        <v>1348</v>
      </c>
      <c r="AE132" s="2">
        <v>1306</v>
      </c>
      <c r="AF132" s="2">
        <v>1275</v>
      </c>
      <c r="AG132" s="2">
        <v>1266</v>
      </c>
      <c r="AH132" s="2">
        <v>1319</v>
      </c>
      <c r="AI132" s="2">
        <v>1230</v>
      </c>
      <c r="AJ132" s="2">
        <v>1298</v>
      </c>
      <c r="AK132" s="2">
        <v>1330</v>
      </c>
      <c r="AL132" s="2">
        <v>1337</v>
      </c>
      <c r="AM132" s="2">
        <v>1285</v>
      </c>
      <c r="AN132" s="2">
        <v>1627</v>
      </c>
      <c r="AO132" s="2">
        <v>1501</v>
      </c>
      <c r="AP132" s="2">
        <v>1403</v>
      </c>
      <c r="AQ132" s="2">
        <v>1414</v>
      </c>
      <c r="AR132" s="2">
        <v>1648</v>
      </c>
      <c r="AS132" s="2">
        <v>1912</v>
      </c>
      <c r="AT132" s="2">
        <v>1454</v>
      </c>
      <c r="AU132" s="2">
        <v>1433</v>
      </c>
      <c r="AV132" s="2">
        <v>1507</v>
      </c>
      <c r="AW132" s="2">
        <v>1748</v>
      </c>
      <c r="AX132" s="2">
        <v>1492</v>
      </c>
      <c r="AY132" s="2">
        <v>1570</v>
      </c>
      <c r="AZ132" s="2">
        <v>1577</v>
      </c>
      <c r="BA132" s="2">
        <v>1868</v>
      </c>
      <c r="BB132" s="2">
        <v>1635</v>
      </c>
      <c r="BC132" s="2">
        <v>1582</v>
      </c>
      <c r="BD132" s="2">
        <v>1656</v>
      </c>
      <c r="BE132" s="22">
        <v>2102</v>
      </c>
      <c r="BF132" s="22">
        <v>1799</v>
      </c>
      <c r="BG132" s="22">
        <v>1714</v>
      </c>
      <c r="BH132" s="22">
        <v>1818</v>
      </c>
      <c r="BI132" s="22">
        <v>2200</v>
      </c>
      <c r="BJ132" s="22">
        <v>2058</v>
      </c>
      <c r="BK132" s="22">
        <v>1823</v>
      </c>
      <c r="BL132" s="22">
        <v>1857</v>
      </c>
    </row>
    <row r="133" spans="1:64" x14ac:dyDescent="0.2">
      <c r="A133">
        <v>54</v>
      </c>
      <c r="B133">
        <v>6</v>
      </c>
      <c r="C133" s="1">
        <v>541711</v>
      </c>
      <c r="D133" t="s">
        <v>161</v>
      </c>
      <c r="E133" s="11" t="e">
        <f>+Payroll!E133/Emp!E133</f>
        <v>#DIV/0!</v>
      </c>
      <c r="F133" s="11" t="e">
        <f>+Payroll!F133/Emp!F133</f>
        <v>#DIV/0!</v>
      </c>
      <c r="G133" s="11">
        <f>+Payroll!G133/Emp!G133</f>
        <v>82056.67890818858</v>
      </c>
      <c r="H133" s="11">
        <f>+Payroll!H133/Emp!H133</f>
        <v>81842.240744658353</v>
      </c>
      <c r="I133" s="11">
        <f>+Payroll!I133/Emp!I133</f>
        <v>79629.478167347814</v>
      </c>
      <c r="J133" s="11">
        <f>+Payroll!J133/Emp!J133</f>
        <v>85527.899931145279</v>
      </c>
      <c r="K133" s="11">
        <f>+Payroll!K133/Emp!K133</f>
        <v>91354.751030303029</v>
      </c>
      <c r="L133" s="11">
        <f>+Payroll!L133/Emp!L133</f>
        <v>103840.43513068047</v>
      </c>
      <c r="M133" s="11">
        <f>+Payroll!M133/Emp!M133</f>
        <v>105372.68992628992</v>
      </c>
      <c r="N133" s="11">
        <f>+Payroll!N133/Emp!N133</f>
        <v>97837.656938044034</v>
      </c>
      <c r="O133" s="11">
        <f>+Payroll!O133/Emp!O133</f>
        <v>97076.365422396862</v>
      </c>
      <c r="P133" s="11">
        <f>+Payroll!P133/Emp!P133</f>
        <v>98577.264990328826</v>
      </c>
      <c r="Q133" s="2"/>
      <c r="R133" s="2"/>
      <c r="S133" s="2"/>
      <c r="T133" s="2"/>
      <c r="U133" s="2"/>
      <c r="V133" s="2"/>
      <c r="W133" s="2"/>
      <c r="X133" s="2"/>
      <c r="Y133" s="2">
        <v>1503</v>
      </c>
      <c r="Z133" s="2">
        <v>1521</v>
      </c>
      <c r="AA133" s="2">
        <v>1432</v>
      </c>
      <c r="AB133" s="2">
        <v>1834</v>
      </c>
      <c r="AC133" s="2">
        <v>1606</v>
      </c>
      <c r="AD133" s="2">
        <v>1604</v>
      </c>
      <c r="AE133" s="2">
        <v>1737</v>
      </c>
      <c r="AF133" s="2">
        <v>1354</v>
      </c>
      <c r="AG133" s="2">
        <v>1482</v>
      </c>
      <c r="AH133" s="2">
        <v>1728</v>
      </c>
      <c r="AI133" s="2">
        <v>1467</v>
      </c>
      <c r="AJ133" s="2">
        <v>1449</v>
      </c>
      <c r="AK133" s="2">
        <v>1651</v>
      </c>
      <c r="AL133" s="2">
        <v>1675</v>
      </c>
      <c r="AM133" s="2">
        <v>1606</v>
      </c>
      <c r="AN133" s="2">
        <v>1646</v>
      </c>
      <c r="AO133" s="2">
        <v>1847</v>
      </c>
      <c r="AP133" s="2">
        <v>1752</v>
      </c>
      <c r="AQ133" s="2">
        <v>1759</v>
      </c>
      <c r="AR133" s="2">
        <v>1673</v>
      </c>
      <c r="AS133" s="2">
        <v>2444</v>
      </c>
      <c r="AT133" s="2">
        <v>1913</v>
      </c>
      <c r="AU133" s="2">
        <v>1731</v>
      </c>
      <c r="AV133" s="2">
        <v>1922</v>
      </c>
      <c r="AW133" s="2">
        <v>2337</v>
      </c>
      <c r="AX133" s="2">
        <v>1826</v>
      </c>
      <c r="AY133" s="2">
        <v>2040</v>
      </c>
      <c r="AZ133" s="2">
        <v>1906</v>
      </c>
      <c r="BA133" s="2">
        <v>2304</v>
      </c>
      <c r="BB133" s="2">
        <v>1893</v>
      </c>
      <c r="BC133" s="2">
        <v>1657</v>
      </c>
      <c r="BD133" s="2">
        <v>1690</v>
      </c>
      <c r="BE133" s="22">
        <v>2323</v>
      </c>
      <c r="BF133" s="22">
        <v>1730</v>
      </c>
      <c r="BG133" s="22">
        <v>1621</v>
      </c>
      <c r="BH133" s="22">
        <v>1805</v>
      </c>
      <c r="BI133" s="22">
        <v>2405</v>
      </c>
      <c r="BJ133" s="22">
        <v>1725</v>
      </c>
      <c r="BK133" s="22">
        <v>1707</v>
      </c>
      <c r="BL133" s="22">
        <v>1768</v>
      </c>
    </row>
    <row r="134" spans="1:64" x14ac:dyDescent="0.2">
      <c r="A134">
        <v>54</v>
      </c>
      <c r="B134">
        <v>6</v>
      </c>
      <c r="C134" s="1">
        <v>541712</v>
      </c>
      <c r="D134" t="s">
        <v>160</v>
      </c>
      <c r="E134" s="11" t="e">
        <f>+Payroll!E134/Emp!E134</f>
        <v>#DIV/0!</v>
      </c>
      <c r="F134" s="11" t="e">
        <f>+Payroll!F134/Emp!F134</f>
        <v>#DIV/0!</v>
      </c>
      <c r="G134" s="11">
        <f>+Payroll!G134/Emp!G134</f>
        <v>60181.987285748772</v>
      </c>
      <c r="H134" s="11">
        <f>+Payroll!H134/Emp!H134</f>
        <v>63317.576686147528</v>
      </c>
      <c r="I134" s="11">
        <f>+Payroll!I134/Emp!I134</f>
        <v>59886.24809365267</v>
      </c>
      <c r="J134" s="11">
        <f>+Payroll!J134/Emp!J134</f>
        <v>66369.715848189866</v>
      </c>
      <c r="K134" s="11">
        <f>+Payroll!K134/Emp!K134</f>
        <v>71191.8737220537</v>
      </c>
      <c r="L134" s="11">
        <f>+Payroll!L134/Emp!L134</f>
        <v>71525.72751322751</v>
      </c>
      <c r="M134" s="11">
        <f>+Payroll!M134/Emp!M134</f>
        <v>73619.580067532996</v>
      </c>
      <c r="N134" s="11">
        <f>+Payroll!N134/Emp!N134</f>
        <v>83717.610053165787</v>
      </c>
      <c r="O134" s="11">
        <f>+Payroll!O134/Emp!O134</f>
        <v>96361.165963689709</v>
      </c>
      <c r="P134" s="11">
        <f>+Payroll!P134/Emp!P134</f>
        <v>104805.67285587975</v>
      </c>
      <c r="Q134" s="2"/>
      <c r="R134" s="2"/>
      <c r="S134" s="2"/>
      <c r="T134" s="2"/>
      <c r="U134" s="2"/>
      <c r="V134" s="2"/>
      <c r="W134" s="2"/>
      <c r="X134" s="2"/>
      <c r="Y134" s="2">
        <v>1146</v>
      </c>
      <c r="Z134" s="2">
        <v>1131</v>
      </c>
      <c r="AA134" s="2">
        <v>1128</v>
      </c>
      <c r="AB134" s="2">
        <v>1224</v>
      </c>
      <c r="AC134" s="2">
        <v>1227</v>
      </c>
      <c r="AD134" s="2">
        <v>1254</v>
      </c>
      <c r="AE134" s="2">
        <v>1148</v>
      </c>
      <c r="AF134" s="2">
        <v>1243</v>
      </c>
      <c r="AG134" s="2">
        <v>1160</v>
      </c>
      <c r="AH134" s="2">
        <v>1117</v>
      </c>
      <c r="AI134" s="2">
        <v>1110</v>
      </c>
      <c r="AJ134" s="2">
        <v>1222</v>
      </c>
      <c r="AK134" s="2">
        <v>1171</v>
      </c>
      <c r="AL134" s="2">
        <v>1174</v>
      </c>
      <c r="AM134" s="2">
        <v>1135</v>
      </c>
      <c r="AN134" s="2">
        <v>1618</v>
      </c>
      <c r="AO134" s="2">
        <v>1340</v>
      </c>
      <c r="AP134" s="2">
        <v>1242</v>
      </c>
      <c r="AQ134" s="2">
        <v>1256</v>
      </c>
      <c r="AR134" s="2">
        <v>1636</v>
      </c>
      <c r="AS134" s="2">
        <v>1665</v>
      </c>
      <c r="AT134" s="2">
        <v>1243</v>
      </c>
      <c r="AU134" s="2">
        <v>1290</v>
      </c>
      <c r="AV134" s="2">
        <v>1312</v>
      </c>
      <c r="AW134" s="2">
        <v>1497</v>
      </c>
      <c r="AX134" s="2">
        <v>1353</v>
      </c>
      <c r="AY134" s="2">
        <v>1375</v>
      </c>
      <c r="AZ134" s="2">
        <v>1442</v>
      </c>
      <c r="BA134" s="2">
        <v>1705</v>
      </c>
      <c r="BB134" s="2">
        <v>1537</v>
      </c>
      <c r="BC134" s="2">
        <v>1554</v>
      </c>
      <c r="BD134" s="2">
        <v>1644</v>
      </c>
      <c r="BE134" s="22">
        <v>2020</v>
      </c>
      <c r="BF134" s="22">
        <v>1824</v>
      </c>
      <c r="BG134" s="22">
        <v>1748</v>
      </c>
      <c r="BH134" s="22">
        <v>1824</v>
      </c>
      <c r="BI134" s="22">
        <v>2127</v>
      </c>
      <c r="BJ134" s="22">
        <v>2178</v>
      </c>
      <c r="BK134" s="22">
        <v>1866</v>
      </c>
      <c r="BL134" s="22">
        <v>1891</v>
      </c>
    </row>
    <row r="135" spans="1:64" x14ac:dyDescent="0.2">
      <c r="A135">
        <v>54</v>
      </c>
      <c r="B135">
        <v>4</v>
      </c>
      <c r="C135" s="1">
        <v>5418</v>
      </c>
      <c r="D135" t="s">
        <v>150</v>
      </c>
      <c r="E135" s="11">
        <f>+Payroll!E135/Emp!E135</f>
        <v>62580.697092239556</v>
      </c>
      <c r="F135" s="11">
        <f>+Payroll!F135/Emp!F135</f>
        <v>64089.516394879887</v>
      </c>
      <c r="G135" s="11">
        <f>+Payroll!G135/Emp!G135</f>
        <v>66577.979455994748</v>
      </c>
      <c r="H135" s="11">
        <f>+Payroll!H135/Emp!H135</f>
        <v>70916.413852220125</v>
      </c>
      <c r="I135" s="11">
        <f>+Payroll!I135/Emp!I135</f>
        <v>68154.636411241052</v>
      </c>
      <c r="J135" s="11">
        <f>+Payroll!J135/Emp!J135</f>
        <v>70215.524056767041</v>
      </c>
      <c r="K135" s="11">
        <f>+Payroll!K135/Emp!K135</f>
        <v>72303.016285516293</v>
      </c>
      <c r="L135" s="11">
        <f>+Payroll!L135/Emp!L135</f>
        <v>74518.858542959817</v>
      </c>
      <c r="M135" s="11">
        <f>+Payroll!M135/Emp!M135</f>
        <v>76529.851076923078</v>
      </c>
      <c r="N135" s="11">
        <f>+Payroll!N135/Emp!N135</f>
        <v>76344.318002257336</v>
      </c>
      <c r="O135" s="11">
        <f>+Payroll!O135/Emp!O135</f>
        <v>81632.567901234564</v>
      </c>
      <c r="P135" s="11">
        <f>+Payroll!P135/Emp!P135</f>
        <v>83389.461406063812</v>
      </c>
      <c r="Q135" s="2">
        <v>1034</v>
      </c>
      <c r="R135" s="2">
        <v>1324</v>
      </c>
      <c r="S135" s="2">
        <v>1137</v>
      </c>
      <c r="T135" s="2">
        <v>1313</v>
      </c>
      <c r="U135" s="2">
        <v>1151</v>
      </c>
      <c r="V135" s="2">
        <v>1180</v>
      </c>
      <c r="W135" s="2">
        <v>1226</v>
      </c>
      <c r="X135" s="2">
        <v>1365</v>
      </c>
      <c r="Y135" s="2">
        <v>1167</v>
      </c>
      <c r="Z135" s="2">
        <v>1272</v>
      </c>
      <c r="AA135" s="2">
        <v>1289</v>
      </c>
      <c r="AB135" s="2">
        <v>1392</v>
      </c>
      <c r="AC135" s="2">
        <v>1285</v>
      </c>
      <c r="AD135" s="2">
        <v>1294</v>
      </c>
      <c r="AE135" s="2">
        <v>1395</v>
      </c>
      <c r="AF135" s="2">
        <v>1481</v>
      </c>
      <c r="AG135" s="2">
        <v>1280</v>
      </c>
      <c r="AH135" s="2">
        <v>1261</v>
      </c>
      <c r="AI135" s="2">
        <v>1235</v>
      </c>
      <c r="AJ135" s="2">
        <v>1471</v>
      </c>
      <c r="AK135" s="2">
        <v>1259</v>
      </c>
      <c r="AL135" s="2">
        <v>1312</v>
      </c>
      <c r="AM135" s="2">
        <v>1311</v>
      </c>
      <c r="AN135" s="2">
        <v>1514</v>
      </c>
      <c r="AO135" s="2">
        <v>1342</v>
      </c>
      <c r="AP135" s="2">
        <v>1390</v>
      </c>
      <c r="AQ135" s="2">
        <v>1329</v>
      </c>
      <c r="AR135" s="2">
        <v>1499</v>
      </c>
      <c r="AS135" s="2">
        <v>1394</v>
      </c>
      <c r="AT135" s="2">
        <v>1396</v>
      </c>
      <c r="AU135" s="2">
        <v>1321</v>
      </c>
      <c r="AV135" s="2">
        <v>1612</v>
      </c>
      <c r="AW135" s="2">
        <v>1425</v>
      </c>
      <c r="AX135" s="2">
        <v>1423</v>
      </c>
      <c r="AY135" s="2">
        <v>1426</v>
      </c>
      <c r="AZ135" s="2">
        <v>1610</v>
      </c>
      <c r="BA135" s="2">
        <v>1463</v>
      </c>
      <c r="BB135" s="2">
        <v>1409</v>
      </c>
      <c r="BC135" s="2">
        <v>1411</v>
      </c>
      <c r="BD135" s="2">
        <v>1588</v>
      </c>
      <c r="BE135" s="22">
        <v>1538</v>
      </c>
      <c r="BF135" s="22">
        <v>1545</v>
      </c>
      <c r="BG135" s="22">
        <v>1537</v>
      </c>
      <c r="BH135" s="22">
        <v>1657</v>
      </c>
      <c r="BI135" s="22">
        <v>1749</v>
      </c>
      <c r="BJ135" s="22">
        <v>1488</v>
      </c>
      <c r="BK135" s="22">
        <v>1552</v>
      </c>
      <c r="BL135" s="22">
        <v>1624</v>
      </c>
    </row>
    <row r="136" spans="1:64" x14ac:dyDescent="0.2">
      <c r="A136">
        <v>54</v>
      </c>
      <c r="B136">
        <v>4</v>
      </c>
      <c r="C136" s="1">
        <v>5419</v>
      </c>
      <c r="D136" t="s">
        <v>149</v>
      </c>
      <c r="E136" s="11">
        <f>+Payroll!E136/Emp!E136</f>
        <v>30740.329129498616</v>
      </c>
      <c r="F136" s="11">
        <f>+Payroll!F136/Emp!F136</f>
        <v>31901.979448657075</v>
      </c>
      <c r="G136" s="11">
        <f>+Payroll!G136/Emp!G136</f>
        <v>32562.580238171871</v>
      </c>
      <c r="H136" s="11">
        <f>+Payroll!H136/Emp!H136</f>
        <v>35874.327884387589</v>
      </c>
      <c r="I136" s="11">
        <f>+Payroll!I136/Emp!I136</f>
        <v>35570.272290314831</v>
      </c>
      <c r="J136" s="11">
        <f>+Payroll!J136/Emp!J136</f>
        <v>36058.323626469057</v>
      </c>
      <c r="K136" s="11">
        <f>+Payroll!K136/Emp!K136</f>
        <v>37105.661877917199</v>
      </c>
      <c r="L136" s="11">
        <f>+Payroll!L136/Emp!L136</f>
        <v>39007.541532673989</v>
      </c>
      <c r="M136" s="11">
        <f>+Payroll!M136/Emp!M136</f>
        <v>43596.184963019041</v>
      </c>
      <c r="N136" s="11">
        <f>+Payroll!N136/Emp!N136</f>
        <v>45115.164275029085</v>
      </c>
      <c r="O136" s="11">
        <f>+Payroll!O136/Emp!O136</f>
        <v>48187.461170264723</v>
      </c>
      <c r="P136" s="11">
        <f>+Payroll!P136/Emp!P136</f>
        <v>50422.166371986721</v>
      </c>
      <c r="Q136" s="2">
        <v>530</v>
      </c>
      <c r="R136" s="2">
        <v>556</v>
      </c>
      <c r="S136" s="2">
        <v>574</v>
      </c>
      <c r="T136" s="2">
        <v>704</v>
      </c>
      <c r="U136" s="2">
        <v>572</v>
      </c>
      <c r="V136" s="2">
        <v>593</v>
      </c>
      <c r="W136" s="2">
        <v>592</v>
      </c>
      <c r="X136" s="2">
        <v>691</v>
      </c>
      <c r="Y136" s="2">
        <v>596</v>
      </c>
      <c r="Z136" s="2">
        <v>621</v>
      </c>
      <c r="AA136" s="2">
        <v>616</v>
      </c>
      <c r="AB136" s="2">
        <v>667</v>
      </c>
      <c r="AC136" s="2">
        <v>671</v>
      </c>
      <c r="AD136" s="2">
        <v>649</v>
      </c>
      <c r="AE136" s="2">
        <v>708</v>
      </c>
      <c r="AF136" s="2">
        <v>731</v>
      </c>
      <c r="AG136" s="2">
        <v>681</v>
      </c>
      <c r="AH136" s="2">
        <v>664</v>
      </c>
      <c r="AI136" s="2">
        <v>654</v>
      </c>
      <c r="AJ136" s="2">
        <v>734</v>
      </c>
      <c r="AK136" s="2">
        <v>668</v>
      </c>
      <c r="AL136" s="2">
        <v>682</v>
      </c>
      <c r="AM136" s="2">
        <v>684</v>
      </c>
      <c r="AN136" s="2">
        <v>739</v>
      </c>
      <c r="AO136" s="2">
        <v>668</v>
      </c>
      <c r="AP136" s="2">
        <v>680</v>
      </c>
      <c r="AQ136" s="2">
        <v>725</v>
      </c>
      <c r="AR136" s="2">
        <v>781</v>
      </c>
      <c r="AS136" s="2">
        <v>764</v>
      </c>
      <c r="AT136" s="2">
        <v>686</v>
      </c>
      <c r="AU136" s="2">
        <v>739</v>
      </c>
      <c r="AV136" s="2">
        <v>815</v>
      </c>
      <c r="AW136" s="2">
        <v>774</v>
      </c>
      <c r="AX136" s="2">
        <v>775</v>
      </c>
      <c r="AY136" s="2">
        <v>857</v>
      </c>
      <c r="AZ136" s="2">
        <v>944</v>
      </c>
      <c r="BA136" s="2">
        <v>831</v>
      </c>
      <c r="BB136" s="2">
        <v>795</v>
      </c>
      <c r="BC136" s="2">
        <v>841</v>
      </c>
      <c r="BD136" s="2">
        <v>996</v>
      </c>
      <c r="BE136" s="22">
        <v>896</v>
      </c>
      <c r="BF136" s="22">
        <v>862</v>
      </c>
      <c r="BG136" s="22">
        <v>894</v>
      </c>
      <c r="BH136" s="22">
        <v>1047</v>
      </c>
      <c r="BI136" s="22">
        <v>952</v>
      </c>
      <c r="BJ136" s="22">
        <v>889</v>
      </c>
      <c r="BK136" s="22">
        <v>979</v>
      </c>
      <c r="BL136" s="22">
        <v>1055</v>
      </c>
    </row>
    <row r="137" spans="1:64" x14ac:dyDescent="0.2">
      <c r="A137">
        <v>55</v>
      </c>
      <c r="B137">
        <v>2</v>
      </c>
      <c r="C137" s="1">
        <v>55</v>
      </c>
      <c r="D137" s="3" t="s">
        <v>43</v>
      </c>
      <c r="E137" s="11">
        <f>+Payroll!E137/Emp!E137</f>
        <v>47900.027212494082</v>
      </c>
      <c r="F137" s="11">
        <f>+Payroll!F137/Emp!F137</f>
        <v>46049.53525834201</v>
      </c>
      <c r="G137" s="11">
        <f>+Payroll!G137/Emp!G137</f>
        <v>46716.95147764733</v>
      </c>
      <c r="H137" s="11">
        <f>+Payroll!H137/Emp!H137</f>
        <v>45688.840412819118</v>
      </c>
      <c r="I137" s="11">
        <f>+Payroll!I137/Emp!I137</f>
        <v>46526.065302660871</v>
      </c>
      <c r="J137" s="11">
        <f>+Payroll!J137/Emp!J137</f>
        <v>52757.728704036104</v>
      </c>
      <c r="K137" s="11">
        <f>+Payroll!K137/Emp!K137</f>
        <v>56452.444353893952</v>
      </c>
      <c r="L137" s="11">
        <f>+Payroll!L137/Emp!L137</f>
        <v>61059.206036950301</v>
      </c>
      <c r="M137" s="11">
        <f>+Payroll!M137/Emp!M137</f>
        <v>62808.728871052503</v>
      </c>
      <c r="N137" s="11">
        <f>+Payroll!N137/Emp!N137</f>
        <v>79855.586553808942</v>
      </c>
      <c r="O137" s="11">
        <f>+Payroll!O137/Emp!O137</f>
        <v>84995.33899388295</v>
      </c>
      <c r="P137" s="11">
        <f>+Payroll!P137/Emp!P137</f>
        <v>77244.485119397723</v>
      </c>
      <c r="Q137" s="2">
        <v>800</v>
      </c>
      <c r="R137" s="2">
        <v>1008</v>
      </c>
      <c r="S137" s="2">
        <v>853</v>
      </c>
      <c r="T137" s="2">
        <v>1026</v>
      </c>
      <c r="U137" s="2">
        <v>860</v>
      </c>
      <c r="V137" s="2">
        <v>858</v>
      </c>
      <c r="W137" s="2">
        <v>834</v>
      </c>
      <c r="X137" s="2">
        <v>992</v>
      </c>
      <c r="Y137" s="2">
        <v>859</v>
      </c>
      <c r="Z137" s="2">
        <v>861</v>
      </c>
      <c r="AA137" s="2">
        <v>860</v>
      </c>
      <c r="AB137" s="2">
        <v>1009</v>
      </c>
      <c r="AC137" s="2">
        <v>871</v>
      </c>
      <c r="AD137" s="2">
        <v>866</v>
      </c>
      <c r="AE137" s="2">
        <v>867</v>
      </c>
      <c r="AF137" s="2">
        <v>909</v>
      </c>
      <c r="AG137" s="2">
        <v>860</v>
      </c>
      <c r="AH137" s="2">
        <v>842</v>
      </c>
      <c r="AI137" s="2">
        <v>861</v>
      </c>
      <c r="AJ137" s="2">
        <v>1021</v>
      </c>
      <c r="AK137" s="2">
        <v>904</v>
      </c>
      <c r="AL137" s="2">
        <v>938</v>
      </c>
      <c r="AM137" s="2">
        <v>1029</v>
      </c>
      <c r="AN137" s="2">
        <v>1185</v>
      </c>
      <c r="AO137" s="2">
        <v>1023</v>
      </c>
      <c r="AP137" s="2">
        <v>1060</v>
      </c>
      <c r="AQ137" s="2">
        <v>1049</v>
      </c>
      <c r="AR137" s="2">
        <v>1209</v>
      </c>
      <c r="AS137" s="2">
        <v>1162</v>
      </c>
      <c r="AT137" s="2">
        <v>1240</v>
      </c>
      <c r="AU137" s="2">
        <v>1076</v>
      </c>
      <c r="AV137" s="2">
        <v>1219</v>
      </c>
      <c r="AW137" s="2">
        <v>1186</v>
      </c>
      <c r="AX137" s="2">
        <v>1087</v>
      </c>
      <c r="AY137" s="2">
        <v>1149</v>
      </c>
      <c r="AZ137" s="2">
        <v>1405</v>
      </c>
      <c r="BA137" s="2">
        <v>1695</v>
      </c>
      <c r="BB137" s="2">
        <v>1315</v>
      </c>
      <c r="BC137" s="2">
        <v>1379</v>
      </c>
      <c r="BD137" s="2">
        <v>1754</v>
      </c>
      <c r="BE137" s="22">
        <v>1783</v>
      </c>
      <c r="BF137" s="22">
        <v>1482</v>
      </c>
      <c r="BG137" s="22">
        <v>1378</v>
      </c>
      <c r="BH137" s="22">
        <v>1885</v>
      </c>
      <c r="BI137" s="22">
        <v>1620</v>
      </c>
      <c r="BJ137" s="22">
        <v>1410</v>
      </c>
      <c r="BK137" s="22">
        <v>1437</v>
      </c>
      <c r="BL137" s="22">
        <v>1479</v>
      </c>
    </row>
    <row r="138" spans="1:64" x14ac:dyDescent="0.2">
      <c r="A138">
        <v>56</v>
      </c>
      <c r="B138">
        <v>2</v>
      </c>
      <c r="C138" s="1">
        <v>56</v>
      </c>
      <c r="D138" s="3" t="s">
        <v>44</v>
      </c>
      <c r="E138" s="11">
        <f>+Payroll!E138/Emp!E138</f>
        <v>28788.426813778668</v>
      </c>
      <c r="F138" s="11">
        <f>+Payroll!F138/Emp!F138</f>
        <v>29237.677013601671</v>
      </c>
      <c r="G138" s="11">
        <f>+Payroll!G138/Emp!G138</f>
        <v>31441.541081094321</v>
      </c>
      <c r="H138" s="11">
        <f>+Payroll!H138/Emp!H138</f>
        <v>32703.235275526331</v>
      </c>
      <c r="I138" s="11">
        <f>+Payroll!I138/Emp!I138</f>
        <v>33316.335075659663</v>
      </c>
      <c r="J138" s="11">
        <f>+Payroll!J138/Emp!J138</f>
        <v>34371.948986806179</v>
      </c>
      <c r="K138" s="11">
        <f>+Payroll!K138/Emp!K138</f>
        <v>35499.057361630228</v>
      </c>
      <c r="L138" s="11">
        <f>+Payroll!L138/Emp!L138</f>
        <v>36396.478446653113</v>
      </c>
      <c r="M138" s="11">
        <f>+Payroll!M138/Emp!M138</f>
        <v>37136.667690896378</v>
      </c>
      <c r="N138" s="11">
        <f>+Payroll!N138/Emp!N138</f>
        <v>38395.48666545219</v>
      </c>
      <c r="O138" s="11">
        <f>+Payroll!O138/Emp!O138</f>
        <v>40874.683684308417</v>
      </c>
      <c r="P138" s="11">
        <f>+Payroll!P138/Emp!P138</f>
        <v>43429.205106808404</v>
      </c>
      <c r="Q138" s="2">
        <v>538</v>
      </c>
      <c r="R138" s="2">
        <v>538</v>
      </c>
      <c r="S138" s="2">
        <v>562</v>
      </c>
      <c r="T138" s="2">
        <v>576</v>
      </c>
      <c r="U138" s="2">
        <v>549</v>
      </c>
      <c r="V138" s="2">
        <v>556</v>
      </c>
      <c r="W138" s="2">
        <v>553</v>
      </c>
      <c r="X138" s="2">
        <v>589</v>
      </c>
      <c r="Y138" s="2">
        <v>589</v>
      </c>
      <c r="Z138" s="2">
        <v>590</v>
      </c>
      <c r="AA138" s="2">
        <v>599</v>
      </c>
      <c r="AB138" s="2">
        <v>638</v>
      </c>
      <c r="AC138" s="2">
        <v>610</v>
      </c>
      <c r="AD138" s="2">
        <v>616</v>
      </c>
      <c r="AE138" s="2">
        <v>625</v>
      </c>
      <c r="AF138" s="2">
        <v>664</v>
      </c>
      <c r="AG138" s="2">
        <v>619</v>
      </c>
      <c r="AH138" s="2">
        <v>625</v>
      </c>
      <c r="AI138" s="2">
        <v>629</v>
      </c>
      <c r="AJ138" s="2">
        <v>689</v>
      </c>
      <c r="AK138" s="2">
        <v>612</v>
      </c>
      <c r="AL138" s="2">
        <v>644</v>
      </c>
      <c r="AM138" s="2">
        <v>651</v>
      </c>
      <c r="AN138" s="2">
        <v>732</v>
      </c>
      <c r="AO138" s="2">
        <v>648</v>
      </c>
      <c r="AP138" s="2">
        <v>659</v>
      </c>
      <c r="AQ138" s="2">
        <v>698</v>
      </c>
      <c r="AR138" s="2">
        <v>724</v>
      </c>
      <c r="AS138" s="2">
        <v>689</v>
      </c>
      <c r="AT138" s="2">
        <v>685</v>
      </c>
      <c r="AU138" s="2">
        <v>686</v>
      </c>
      <c r="AV138" s="2">
        <v>738</v>
      </c>
      <c r="AW138" s="2">
        <v>702</v>
      </c>
      <c r="AX138" s="2">
        <v>701</v>
      </c>
      <c r="AY138" s="2">
        <v>697</v>
      </c>
      <c r="AZ138" s="2">
        <v>754</v>
      </c>
      <c r="BA138" s="2">
        <v>714</v>
      </c>
      <c r="BB138" s="2">
        <v>713</v>
      </c>
      <c r="BC138" s="2">
        <v>738</v>
      </c>
      <c r="BD138" s="2">
        <v>788</v>
      </c>
      <c r="BE138" s="22">
        <v>754</v>
      </c>
      <c r="BF138" s="22">
        <v>757</v>
      </c>
      <c r="BG138" s="22">
        <v>771</v>
      </c>
      <c r="BH138" s="22">
        <v>859</v>
      </c>
      <c r="BI138" s="22">
        <v>771</v>
      </c>
      <c r="BJ138" s="22">
        <v>790</v>
      </c>
      <c r="BK138" s="22">
        <v>922</v>
      </c>
      <c r="BL138" s="22">
        <v>854</v>
      </c>
    </row>
    <row r="139" spans="1:64" x14ac:dyDescent="0.2">
      <c r="A139">
        <v>56</v>
      </c>
      <c r="B139">
        <v>3</v>
      </c>
      <c r="C139" s="1">
        <v>561</v>
      </c>
      <c r="D139" t="s">
        <v>65</v>
      </c>
      <c r="E139" s="11">
        <f>+Payroll!E139/Emp!E139</f>
        <v>28472.509033087488</v>
      </c>
      <c r="F139" s="11">
        <f>+Payroll!F139/Emp!F139</f>
        <v>28874.817650280176</v>
      </c>
      <c r="G139" s="11">
        <f>+Payroll!G139/Emp!G139</f>
        <v>31132.349789979911</v>
      </c>
      <c r="H139" s="11">
        <f>+Payroll!H139/Emp!H139</f>
        <v>32332.212029452076</v>
      </c>
      <c r="I139" s="11">
        <f>+Payroll!I139/Emp!I139</f>
        <v>32980.937925759492</v>
      </c>
      <c r="J139" s="11">
        <f>+Payroll!J139/Emp!J139</f>
        <v>34060.533165478642</v>
      </c>
      <c r="K139" s="11">
        <f>+Payroll!K139/Emp!K139</f>
        <v>35158.755097234025</v>
      </c>
      <c r="L139" s="11">
        <f>+Payroll!L139/Emp!L139</f>
        <v>35922.042894363673</v>
      </c>
      <c r="M139" s="11">
        <f>+Payroll!M139/Emp!M139</f>
        <v>36682.503969469901</v>
      </c>
      <c r="N139" s="11">
        <f>+Payroll!N139/Emp!N139</f>
        <v>38009.706246184069</v>
      </c>
      <c r="O139" s="11">
        <f>+Payroll!O139/Emp!O139</f>
        <v>40379.420815572848</v>
      </c>
      <c r="P139" s="11">
        <f>+Payroll!P139/Emp!P139</f>
        <v>43001.650459500343</v>
      </c>
      <c r="Q139" s="2">
        <v>533</v>
      </c>
      <c r="R139" s="2">
        <v>532</v>
      </c>
      <c r="S139" s="2">
        <v>556</v>
      </c>
      <c r="T139" s="2">
        <v>568</v>
      </c>
      <c r="U139" s="2">
        <v>543</v>
      </c>
      <c r="V139" s="2">
        <v>549</v>
      </c>
      <c r="W139" s="2">
        <v>547</v>
      </c>
      <c r="X139" s="2">
        <v>581</v>
      </c>
      <c r="Y139" s="2">
        <v>583</v>
      </c>
      <c r="Z139" s="2">
        <v>584</v>
      </c>
      <c r="AA139" s="2">
        <v>594</v>
      </c>
      <c r="AB139" s="2">
        <v>631</v>
      </c>
      <c r="AC139" s="2">
        <v>604</v>
      </c>
      <c r="AD139" s="2">
        <v>608</v>
      </c>
      <c r="AE139" s="2">
        <v>618</v>
      </c>
      <c r="AF139" s="2">
        <v>657</v>
      </c>
      <c r="AG139" s="2">
        <v>612</v>
      </c>
      <c r="AH139" s="2">
        <v>618</v>
      </c>
      <c r="AI139" s="2">
        <v>624</v>
      </c>
      <c r="AJ139" s="2">
        <v>683</v>
      </c>
      <c r="AK139" s="2">
        <v>607</v>
      </c>
      <c r="AL139" s="2">
        <v>637</v>
      </c>
      <c r="AM139" s="2">
        <v>646</v>
      </c>
      <c r="AN139" s="2">
        <v>725</v>
      </c>
      <c r="AO139" s="2">
        <v>642</v>
      </c>
      <c r="AP139" s="2">
        <v>651</v>
      </c>
      <c r="AQ139" s="2">
        <v>691</v>
      </c>
      <c r="AR139" s="2">
        <v>718</v>
      </c>
      <c r="AS139" s="2">
        <v>677</v>
      </c>
      <c r="AT139" s="2">
        <v>676</v>
      </c>
      <c r="AU139" s="2">
        <v>677</v>
      </c>
      <c r="AV139" s="2">
        <v>731</v>
      </c>
      <c r="AW139" s="2">
        <v>692</v>
      </c>
      <c r="AX139" s="2">
        <v>693</v>
      </c>
      <c r="AY139" s="2">
        <v>688</v>
      </c>
      <c r="AZ139" s="2">
        <v>747</v>
      </c>
      <c r="BA139" s="2">
        <v>707</v>
      </c>
      <c r="BB139" s="2">
        <v>706</v>
      </c>
      <c r="BC139" s="2">
        <v>729</v>
      </c>
      <c r="BD139" s="2">
        <v>782</v>
      </c>
      <c r="BE139" s="22">
        <v>745</v>
      </c>
      <c r="BF139" s="22">
        <v>749</v>
      </c>
      <c r="BG139" s="22">
        <v>760</v>
      </c>
      <c r="BH139" s="22">
        <v>848</v>
      </c>
      <c r="BI139" s="22">
        <v>764</v>
      </c>
      <c r="BJ139" s="22">
        <v>781</v>
      </c>
      <c r="BK139" s="22">
        <v>914</v>
      </c>
      <c r="BL139" s="22">
        <v>844</v>
      </c>
    </row>
    <row r="140" spans="1:64" x14ac:dyDescent="0.2">
      <c r="A140">
        <v>56</v>
      </c>
      <c r="B140">
        <v>3</v>
      </c>
      <c r="C140" s="1">
        <v>562</v>
      </c>
      <c r="D140" t="s">
        <v>66</v>
      </c>
      <c r="E140" s="11">
        <f>+Payroll!E140/Emp!E140</f>
        <v>37980.778999179653</v>
      </c>
      <c r="F140" s="11">
        <f>+Payroll!F140/Emp!F140</f>
        <v>38820.927976625273</v>
      </c>
      <c r="G140" s="11">
        <f>+Payroll!G140/Emp!G140</f>
        <v>40116.787809740817</v>
      </c>
      <c r="H140" s="11">
        <f>+Payroll!H140/Emp!H140</f>
        <v>41508.161371659102</v>
      </c>
      <c r="I140" s="11">
        <f>+Payroll!I140/Emp!I140</f>
        <v>40791.559164115533</v>
      </c>
      <c r="J140" s="11">
        <f>+Payroll!J140/Emp!J140</f>
        <v>41658.410515135423</v>
      </c>
      <c r="K140" s="11">
        <f>+Payroll!K140/Emp!K140</f>
        <v>43495.048536673494</v>
      </c>
      <c r="L140" s="11">
        <f>+Payroll!L140/Emp!L140</f>
        <v>47530.315959038082</v>
      </c>
      <c r="M140" s="11">
        <f>+Payroll!M140/Emp!M140</f>
        <v>47815.54997817547</v>
      </c>
      <c r="N140" s="11">
        <f>+Payroll!N140/Emp!N140</f>
        <v>47097.36461661342</v>
      </c>
      <c r="O140" s="11">
        <f>+Payroll!O140/Emp!O140</f>
        <v>52176.838830363296</v>
      </c>
      <c r="P140" s="11">
        <f>+Payroll!P140/Emp!P140</f>
        <v>52868.841340782121</v>
      </c>
      <c r="Q140" s="2">
        <v>666</v>
      </c>
      <c r="R140" s="2">
        <v>705</v>
      </c>
      <c r="S140" s="2">
        <v>735</v>
      </c>
      <c r="T140" s="2">
        <v>808</v>
      </c>
      <c r="U140" s="2">
        <v>721</v>
      </c>
      <c r="V140" s="2">
        <v>752</v>
      </c>
      <c r="W140" s="2">
        <v>706</v>
      </c>
      <c r="X140" s="2">
        <v>810</v>
      </c>
      <c r="Y140" s="2">
        <v>752</v>
      </c>
      <c r="Z140" s="2">
        <v>767</v>
      </c>
      <c r="AA140" s="2">
        <v>739</v>
      </c>
      <c r="AB140" s="2">
        <v>826</v>
      </c>
      <c r="AC140" s="2">
        <v>757</v>
      </c>
      <c r="AD140" s="2">
        <v>811</v>
      </c>
      <c r="AE140" s="2">
        <v>783</v>
      </c>
      <c r="AF140" s="2">
        <v>842</v>
      </c>
      <c r="AG140" s="2">
        <v>758</v>
      </c>
      <c r="AH140" s="2">
        <v>783</v>
      </c>
      <c r="AI140" s="2">
        <v>757</v>
      </c>
      <c r="AJ140" s="2">
        <v>841</v>
      </c>
      <c r="AK140" s="2">
        <v>737</v>
      </c>
      <c r="AL140" s="2">
        <v>803</v>
      </c>
      <c r="AM140" s="2">
        <v>779</v>
      </c>
      <c r="AN140" s="2">
        <v>881</v>
      </c>
      <c r="AO140" s="2">
        <v>782</v>
      </c>
      <c r="AP140" s="2">
        <v>842</v>
      </c>
      <c r="AQ140" s="2">
        <v>860</v>
      </c>
      <c r="AR140" s="2">
        <v>861</v>
      </c>
      <c r="AS140" s="2">
        <v>968</v>
      </c>
      <c r="AT140" s="2">
        <v>906</v>
      </c>
      <c r="AU140" s="2">
        <v>893</v>
      </c>
      <c r="AV140" s="2">
        <v>892</v>
      </c>
      <c r="AW140" s="2">
        <v>939</v>
      </c>
      <c r="AX140" s="2">
        <v>896</v>
      </c>
      <c r="AY140" s="2">
        <v>918</v>
      </c>
      <c r="AZ140" s="2">
        <v>926</v>
      </c>
      <c r="BA140" s="2">
        <v>887</v>
      </c>
      <c r="BB140" s="2">
        <v>873</v>
      </c>
      <c r="BC140" s="2">
        <v>926</v>
      </c>
      <c r="BD140" s="2">
        <v>936</v>
      </c>
      <c r="BE140" s="22">
        <v>964</v>
      </c>
      <c r="BF140" s="22">
        <v>931</v>
      </c>
      <c r="BG140" s="22">
        <v>1023</v>
      </c>
      <c r="BH140" s="22">
        <v>1089</v>
      </c>
      <c r="BI140" s="22">
        <v>928</v>
      </c>
      <c r="BJ140" s="22">
        <v>984</v>
      </c>
      <c r="BK140" s="22">
        <v>1091</v>
      </c>
      <c r="BL140" s="22">
        <v>1061</v>
      </c>
    </row>
    <row r="141" spans="1:64" x14ac:dyDescent="0.2">
      <c r="A141">
        <v>10</v>
      </c>
      <c r="B141">
        <v>1</v>
      </c>
      <c r="C141" s="1">
        <v>1025</v>
      </c>
      <c r="D141" s="3" t="s">
        <v>45</v>
      </c>
      <c r="E141" s="11">
        <f>+Payroll!E141/Emp!E141</f>
        <v>36009.340279908145</v>
      </c>
      <c r="F141" s="11">
        <f>+Payroll!F141/Emp!F141</f>
        <v>37688.190405873924</v>
      </c>
      <c r="G141" s="11">
        <f>+Payroll!G141/Emp!G141</f>
        <v>39458.525480998374</v>
      </c>
      <c r="H141" s="11">
        <f>+Payroll!H141/Emp!H141</f>
        <v>41365.254576778178</v>
      </c>
      <c r="I141" s="11">
        <f>+Payroll!I141/Emp!I141</f>
        <v>42918.098709002945</v>
      </c>
      <c r="J141" s="11">
        <f>+Payroll!J141/Emp!J141</f>
        <v>43162.773234461827</v>
      </c>
      <c r="K141" s="11">
        <f>+Payroll!K141/Emp!K141</f>
        <v>42828.962617818674</v>
      </c>
      <c r="L141" s="11">
        <f>+Payroll!L141/Emp!L141</f>
        <v>44033.508747571257</v>
      </c>
      <c r="M141" s="11">
        <f>+Payroll!M141/Emp!M141</f>
        <v>45228.799813647573</v>
      </c>
      <c r="N141" s="11">
        <f>+Payroll!N141/Emp!N141</f>
        <v>46770.874118575462</v>
      </c>
      <c r="O141" s="11">
        <f>+Payroll!O141/Emp!O141</f>
        <v>48079.374529586814</v>
      </c>
      <c r="P141" s="11">
        <f>+Payroll!P141/Emp!P141</f>
        <v>48978.005937078044</v>
      </c>
      <c r="Q141" s="2">
        <v>649</v>
      </c>
      <c r="R141" s="2">
        <v>676</v>
      </c>
      <c r="S141" s="2">
        <v>716</v>
      </c>
      <c r="T141" s="2">
        <v>729</v>
      </c>
      <c r="U141" s="2">
        <v>695</v>
      </c>
      <c r="V141" s="2">
        <v>694</v>
      </c>
      <c r="W141" s="2">
        <v>744</v>
      </c>
      <c r="X141" s="2">
        <v>766</v>
      </c>
      <c r="Y141" s="2">
        <v>723</v>
      </c>
      <c r="Z141" s="2">
        <v>735</v>
      </c>
      <c r="AA141" s="2">
        <v>777</v>
      </c>
      <c r="AB141" s="2">
        <v>800</v>
      </c>
      <c r="AC141" s="2">
        <v>764</v>
      </c>
      <c r="AD141" s="2">
        <v>770</v>
      </c>
      <c r="AE141" s="2">
        <v>816</v>
      </c>
      <c r="AF141" s="2">
        <v>831</v>
      </c>
      <c r="AG141" s="2">
        <v>787</v>
      </c>
      <c r="AH141" s="2">
        <v>792</v>
      </c>
      <c r="AI141" s="2">
        <v>844</v>
      </c>
      <c r="AJ141" s="2">
        <v>877</v>
      </c>
      <c r="AK141" s="2">
        <v>785</v>
      </c>
      <c r="AL141" s="2">
        <v>803</v>
      </c>
      <c r="AM141" s="2">
        <v>844</v>
      </c>
      <c r="AN141" s="2">
        <v>887</v>
      </c>
      <c r="AO141" s="2">
        <v>779</v>
      </c>
      <c r="AP141" s="2">
        <v>800</v>
      </c>
      <c r="AQ141" s="2">
        <v>850</v>
      </c>
      <c r="AR141" s="2">
        <v>866</v>
      </c>
      <c r="AS141" s="2">
        <v>808</v>
      </c>
      <c r="AT141" s="2">
        <v>831</v>
      </c>
      <c r="AU141" s="2">
        <v>850</v>
      </c>
      <c r="AV141" s="2">
        <v>898</v>
      </c>
      <c r="AW141" s="2">
        <v>828</v>
      </c>
      <c r="AX141" s="2">
        <v>850</v>
      </c>
      <c r="AY141" s="2">
        <v>886</v>
      </c>
      <c r="AZ141" s="2">
        <v>914</v>
      </c>
      <c r="BA141" s="2">
        <v>857</v>
      </c>
      <c r="BB141" s="2">
        <v>887</v>
      </c>
      <c r="BC141" s="2">
        <v>906</v>
      </c>
      <c r="BD141" s="2">
        <v>947</v>
      </c>
      <c r="BE141" s="22">
        <v>878</v>
      </c>
      <c r="BF141" s="22">
        <v>900</v>
      </c>
      <c r="BG141" s="22">
        <v>931</v>
      </c>
      <c r="BH141" s="22">
        <v>988</v>
      </c>
      <c r="BI141" s="22">
        <v>884</v>
      </c>
      <c r="BJ141" s="22">
        <v>931</v>
      </c>
      <c r="BK141" s="22">
        <v>981</v>
      </c>
      <c r="BL141" s="22">
        <v>973</v>
      </c>
    </row>
    <row r="142" spans="1:64" x14ac:dyDescent="0.2">
      <c r="A142">
        <v>61</v>
      </c>
      <c r="B142">
        <v>2</v>
      </c>
      <c r="C142" s="1">
        <v>61</v>
      </c>
      <c r="D142" s="3" t="s">
        <v>46</v>
      </c>
      <c r="E142" s="11">
        <f>+Payroll!E142/Emp!E142</f>
        <v>33717.668947382546</v>
      </c>
      <c r="F142" s="11">
        <f>+Payroll!F142/Emp!F142</f>
        <v>35164.880737864078</v>
      </c>
      <c r="G142" s="11">
        <f>+Payroll!G142/Emp!G142</f>
        <v>37040.102230366625</v>
      </c>
      <c r="H142" s="11">
        <f>+Payroll!H142/Emp!H142</f>
        <v>38926.999696745472</v>
      </c>
      <c r="I142" s="11">
        <f>+Payroll!I142/Emp!I142</f>
        <v>40033.909239804394</v>
      </c>
      <c r="J142" s="11">
        <f>+Payroll!J142/Emp!J142</f>
        <v>40843.367243307395</v>
      </c>
      <c r="K142" s="11">
        <f>+Payroll!K142/Emp!K142</f>
        <v>39233.254687132074</v>
      </c>
      <c r="L142" s="11">
        <f>+Payroll!L142/Emp!L142</f>
        <v>39879.348496028237</v>
      </c>
      <c r="M142" s="11">
        <f>+Payroll!M142/Emp!M142</f>
        <v>42232.873237448657</v>
      </c>
      <c r="N142" s="11">
        <f>+Payroll!N142/Emp!N142</f>
        <v>43400.879551631959</v>
      </c>
      <c r="O142" s="11">
        <f>+Payroll!O142/Emp!O142</f>
        <v>44242.334272403401</v>
      </c>
      <c r="P142" s="11">
        <f>+Payroll!P142/Emp!P142</f>
        <v>45309.521583755261</v>
      </c>
      <c r="Q142" s="2">
        <v>626</v>
      </c>
      <c r="R142" s="2">
        <v>631</v>
      </c>
      <c r="S142" s="2">
        <v>677</v>
      </c>
      <c r="T142" s="2">
        <v>663</v>
      </c>
      <c r="U142" s="2">
        <v>658</v>
      </c>
      <c r="V142" s="2">
        <v>644</v>
      </c>
      <c r="W142" s="2">
        <v>714</v>
      </c>
      <c r="X142" s="2">
        <v>692</v>
      </c>
      <c r="Y142" s="2">
        <v>687</v>
      </c>
      <c r="Z142" s="2">
        <v>701</v>
      </c>
      <c r="AA142" s="2">
        <v>745</v>
      </c>
      <c r="AB142" s="2">
        <v>719</v>
      </c>
      <c r="AC142" s="2">
        <v>720</v>
      </c>
      <c r="AD142" s="2">
        <v>737</v>
      </c>
      <c r="AE142" s="2">
        <v>779</v>
      </c>
      <c r="AF142" s="2">
        <v>760</v>
      </c>
      <c r="AG142" s="2">
        <v>746</v>
      </c>
      <c r="AH142" s="2">
        <v>754</v>
      </c>
      <c r="AI142" s="2">
        <v>804</v>
      </c>
      <c r="AJ142" s="2">
        <v>778</v>
      </c>
      <c r="AK142" s="2">
        <v>763</v>
      </c>
      <c r="AL142" s="2">
        <v>771</v>
      </c>
      <c r="AM142" s="2">
        <v>810</v>
      </c>
      <c r="AN142" s="2">
        <v>798</v>
      </c>
      <c r="AO142" s="2">
        <v>740</v>
      </c>
      <c r="AP142" s="2">
        <v>743</v>
      </c>
      <c r="AQ142" s="2">
        <v>778</v>
      </c>
      <c r="AR142" s="2">
        <v>759</v>
      </c>
      <c r="AS142" s="2">
        <v>748</v>
      </c>
      <c r="AT142" s="2">
        <v>748</v>
      </c>
      <c r="AU142" s="2">
        <v>796</v>
      </c>
      <c r="AV142" s="2">
        <v>778</v>
      </c>
      <c r="AW142" s="2">
        <v>783</v>
      </c>
      <c r="AX142" s="2">
        <v>788</v>
      </c>
      <c r="AY142" s="2">
        <v>864</v>
      </c>
      <c r="AZ142" s="2">
        <v>818</v>
      </c>
      <c r="BA142" s="2">
        <v>802</v>
      </c>
      <c r="BB142" s="2">
        <v>818</v>
      </c>
      <c r="BC142" s="2">
        <v>879</v>
      </c>
      <c r="BD142" s="2">
        <v>844</v>
      </c>
      <c r="BE142" s="22">
        <v>822</v>
      </c>
      <c r="BF142" s="22">
        <v>833</v>
      </c>
      <c r="BG142" s="22">
        <v>896</v>
      </c>
      <c r="BH142" s="22">
        <v>856</v>
      </c>
      <c r="BI142" s="22">
        <v>834</v>
      </c>
      <c r="BJ142" s="22">
        <v>855</v>
      </c>
      <c r="BK142" s="22">
        <v>916</v>
      </c>
      <c r="BL142" s="22">
        <v>883</v>
      </c>
    </row>
    <row r="143" spans="1:64" x14ac:dyDescent="0.2">
      <c r="A143">
        <v>61</v>
      </c>
      <c r="B143">
        <v>5</v>
      </c>
      <c r="C143" s="1">
        <v>61142</v>
      </c>
      <c r="D143" t="s">
        <v>158</v>
      </c>
      <c r="E143" s="11">
        <f>+Payroll!E143/Emp!E143</f>
        <v>59223.034883720931</v>
      </c>
      <c r="F143" s="11">
        <f>+Payroll!F143/Emp!F143</f>
        <v>65665.479738562091</v>
      </c>
      <c r="G143" s="11">
        <f>+Payroll!G143/Emp!G143</f>
        <v>72168.733137829913</v>
      </c>
      <c r="H143" s="11">
        <f>+Payroll!H143/Emp!H143</f>
        <v>79615.570504527816</v>
      </c>
      <c r="I143" s="11">
        <f>+Payroll!I143/Emp!I143</f>
        <v>68731.111747850999</v>
      </c>
      <c r="J143" s="11">
        <f>+Payroll!J143/Emp!J143</f>
        <v>70529.088319088318</v>
      </c>
      <c r="K143" s="11">
        <f>+Payroll!K143/Emp!K143</f>
        <v>68853.612903225803</v>
      </c>
      <c r="L143" s="11">
        <f>+Payroll!L143/Emp!L143</f>
        <v>71330.202105263161</v>
      </c>
      <c r="M143" s="11">
        <f>+Payroll!M143/Emp!M143</f>
        <v>74805.381123058542</v>
      </c>
      <c r="N143" s="11">
        <f>+Payroll!N143/Emp!N143</f>
        <v>76613.09761388287</v>
      </c>
      <c r="O143" s="11">
        <f>+Payroll!O143/Emp!O143</f>
        <v>79078.716723549485</v>
      </c>
      <c r="P143" s="11">
        <f>+Payroll!P143/Emp!P143</f>
        <v>65401.420935412025</v>
      </c>
      <c r="Q143" s="2">
        <v>1032</v>
      </c>
      <c r="R143" s="2">
        <v>1021</v>
      </c>
      <c r="S143" s="2">
        <v>1108</v>
      </c>
      <c r="T143" s="2">
        <v>1402</v>
      </c>
      <c r="U143" s="2">
        <v>1305</v>
      </c>
      <c r="V143" s="2">
        <v>1280</v>
      </c>
      <c r="W143" s="2">
        <v>1247</v>
      </c>
      <c r="X143" s="2">
        <v>1221</v>
      </c>
      <c r="Y143" s="2">
        <v>1202</v>
      </c>
      <c r="Z143" s="2">
        <v>1365</v>
      </c>
      <c r="AA143" s="2">
        <v>1471</v>
      </c>
      <c r="AB143" s="2">
        <v>1510</v>
      </c>
      <c r="AC143" s="2">
        <v>1767</v>
      </c>
      <c r="AD143" s="2">
        <v>1443</v>
      </c>
      <c r="AE143" s="2">
        <v>1350</v>
      </c>
      <c r="AF143" s="2">
        <v>1570</v>
      </c>
      <c r="AG143" s="2">
        <v>1476</v>
      </c>
      <c r="AH143" s="2">
        <v>1194</v>
      </c>
      <c r="AI143" s="2">
        <v>1302</v>
      </c>
      <c r="AJ143" s="2">
        <v>1308</v>
      </c>
      <c r="AK143" s="2">
        <v>1311</v>
      </c>
      <c r="AL143" s="2">
        <v>1279</v>
      </c>
      <c r="AM143" s="2">
        <v>1286</v>
      </c>
      <c r="AN143" s="2">
        <v>1564</v>
      </c>
      <c r="AO143" s="2">
        <v>1313</v>
      </c>
      <c r="AP143" s="2">
        <v>1283</v>
      </c>
      <c r="AQ143" s="2">
        <v>1328</v>
      </c>
      <c r="AR143" s="2">
        <v>1369</v>
      </c>
      <c r="AS143" s="2">
        <v>1437</v>
      </c>
      <c r="AT143" s="2">
        <v>1244</v>
      </c>
      <c r="AU143" s="2">
        <v>1397</v>
      </c>
      <c r="AV143" s="2">
        <v>1419</v>
      </c>
      <c r="AW143" s="2">
        <v>1395</v>
      </c>
      <c r="AX143" s="2">
        <v>1343</v>
      </c>
      <c r="AY143" s="2">
        <v>1468</v>
      </c>
      <c r="AZ143" s="2">
        <v>1534</v>
      </c>
      <c r="BA143" s="2">
        <v>1418</v>
      </c>
      <c r="BB143" s="2">
        <v>1424</v>
      </c>
      <c r="BC143" s="2">
        <v>1515</v>
      </c>
      <c r="BD143" s="2">
        <v>1539</v>
      </c>
      <c r="BE143" s="22">
        <v>1625</v>
      </c>
      <c r="BF143" s="22">
        <v>1426</v>
      </c>
      <c r="BG143" s="22">
        <v>1490</v>
      </c>
      <c r="BH143" s="22">
        <v>1542</v>
      </c>
      <c r="BI143" s="22">
        <v>1200</v>
      </c>
      <c r="BJ143" s="22">
        <v>1233</v>
      </c>
      <c r="BK143" s="22">
        <v>1341</v>
      </c>
      <c r="BL143" s="22">
        <v>1252</v>
      </c>
    </row>
    <row r="144" spans="1:64" x14ac:dyDescent="0.2">
      <c r="A144">
        <v>62</v>
      </c>
      <c r="B144">
        <v>2</v>
      </c>
      <c r="C144" s="1">
        <v>62</v>
      </c>
      <c r="D144" s="3" t="s">
        <v>47</v>
      </c>
      <c r="E144" s="11">
        <f>+Payroll!E144/Emp!E144</f>
        <v>38460.016340174021</v>
      </c>
      <c r="F144" s="11">
        <f>+Payroll!F144/Emp!F144</f>
        <v>40484.793108024256</v>
      </c>
      <c r="G144" s="11">
        <f>+Payroll!G144/Emp!G144</f>
        <v>42099.276189693039</v>
      </c>
      <c r="H144" s="11">
        <f>+Payroll!H144/Emp!H144</f>
        <v>44009.252446595812</v>
      </c>
      <c r="I144" s="11">
        <f>+Payroll!I144/Emp!I144</f>
        <v>46036.975659742428</v>
      </c>
      <c r="J144" s="11">
        <f>+Payroll!J144/Emp!J144</f>
        <v>45605.1177228612</v>
      </c>
      <c r="K144" s="11">
        <f>+Payroll!K144/Emp!K144</f>
        <v>46696.475644265367</v>
      </c>
      <c r="L144" s="11">
        <f>+Payroll!L144/Emp!L144</f>
        <v>48298.868251690808</v>
      </c>
      <c r="M144" s="11">
        <f>+Payroll!M144/Emp!M144</f>
        <v>48054.729464392702</v>
      </c>
      <c r="N144" s="11">
        <f>+Payroll!N144/Emp!N144</f>
        <v>49846.221247328584</v>
      </c>
      <c r="O144" s="11">
        <f>+Payroll!O144/Emp!O144</f>
        <v>51496.966069053051</v>
      </c>
      <c r="P144" s="11">
        <f>+Payroll!P144/Emp!P144</f>
        <v>52227.97153136391</v>
      </c>
      <c r="Q144" s="2">
        <v>675</v>
      </c>
      <c r="R144" s="2">
        <v>725</v>
      </c>
      <c r="S144" s="2">
        <v>755</v>
      </c>
      <c r="T144" s="2">
        <v>802</v>
      </c>
      <c r="U144" s="2">
        <v>737</v>
      </c>
      <c r="V144" s="2">
        <v>751</v>
      </c>
      <c r="W144" s="2">
        <v>773</v>
      </c>
      <c r="X144" s="2">
        <v>850</v>
      </c>
      <c r="Y144" s="2">
        <v>763</v>
      </c>
      <c r="Z144" s="2">
        <v>772</v>
      </c>
      <c r="AA144" s="2">
        <v>809</v>
      </c>
      <c r="AB144" s="2">
        <v>892</v>
      </c>
      <c r="AC144" s="2">
        <v>813</v>
      </c>
      <c r="AD144" s="2">
        <v>807</v>
      </c>
      <c r="AE144" s="2">
        <v>853</v>
      </c>
      <c r="AF144" s="2">
        <v>912</v>
      </c>
      <c r="AG144" s="2">
        <v>835</v>
      </c>
      <c r="AH144" s="2">
        <v>834</v>
      </c>
      <c r="AI144" s="2">
        <v>883</v>
      </c>
      <c r="AJ144" s="2">
        <v>986</v>
      </c>
      <c r="AK144" s="2">
        <v>808</v>
      </c>
      <c r="AL144" s="2">
        <v>837</v>
      </c>
      <c r="AM144" s="2">
        <v>877</v>
      </c>
      <c r="AN144" s="2">
        <v>982</v>
      </c>
      <c r="AO144" s="2">
        <v>824</v>
      </c>
      <c r="AP144" s="2">
        <v>863</v>
      </c>
      <c r="AQ144" s="2">
        <v>922</v>
      </c>
      <c r="AR144" s="2">
        <v>980</v>
      </c>
      <c r="AS144" s="2">
        <v>872</v>
      </c>
      <c r="AT144" s="2">
        <v>918</v>
      </c>
      <c r="AU144" s="2">
        <v>901</v>
      </c>
      <c r="AV144" s="2">
        <v>1022</v>
      </c>
      <c r="AW144" s="2">
        <v>872</v>
      </c>
      <c r="AX144" s="2">
        <v>910</v>
      </c>
      <c r="AY144" s="2">
        <v>906</v>
      </c>
      <c r="AZ144" s="2">
        <v>1008</v>
      </c>
      <c r="BA144" s="2">
        <v>909</v>
      </c>
      <c r="BB144" s="2">
        <v>952</v>
      </c>
      <c r="BC144" s="2">
        <v>928</v>
      </c>
      <c r="BD144" s="2">
        <v>1042</v>
      </c>
      <c r="BE144" s="22">
        <v>930</v>
      </c>
      <c r="BF144" s="22">
        <v>961</v>
      </c>
      <c r="BG144" s="22">
        <v>959</v>
      </c>
      <c r="BH144" s="22">
        <v>1109</v>
      </c>
      <c r="BI144" s="22">
        <v>929</v>
      </c>
      <c r="BJ144" s="22">
        <v>1000</v>
      </c>
      <c r="BK144" s="22">
        <v>1032</v>
      </c>
      <c r="BL144" s="22">
        <v>1055</v>
      </c>
    </row>
    <row r="145" spans="1:64" x14ac:dyDescent="0.2">
      <c r="A145">
        <v>62</v>
      </c>
      <c r="B145">
        <v>3</v>
      </c>
      <c r="C145" s="1">
        <v>621</v>
      </c>
      <c r="D145" t="s">
        <v>72</v>
      </c>
      <c r="E145" s="11">
        <f>+Payroll!E145/Emp!E145</f>
        <v>51167.899443391034</v>
      </c>
      <c r="F145" s="11">
        <f>+Payroll!F145/Emp!F145</f>
        <v>53313.922544817775</v>
      </c>
      <c r="G145" s="11">
        <f>+Payroll!G145/Emp!G145</f>
        <v>54536.198843088132</v>
      </c>
      <c r="H145" s="11">
        <f>+Payroll!H145/Emp!H145</f>
        <v>56160.786611023272</v>
      </c>
      <c r="I145" s="11">
        <f>+Payroll!I145/Emp!I145</f>
        <v>58073.779522472607</v>
      </c>
      <c r="J145" s="11">
        <f>+Payroll!J145/Emp!J145</f>
        <v>57024.509891083391</v>
      </c>
      <c r="K145" s="11">
        <f>+Payroll!K145/Emp!K145</f>
        <v>58108.848019068282</v>
      </c>
      <c r="L145" s="11">
        <f>+Payroll!L145/Emp!L145</f>
        <v>60091.660169095157</v>
      </c>
      <c r="M145" s="11">
        <f>+Payroll!M145/Emp!M145</f>
        <v>59380.781810821754</v>
      </c>
      <c r="N145" s="11">
        <f>+Payroll!N145/Emp!N145</f>
        <v>61386.53941930319</v>
      </c>
      <c r="O145" s="11">
        <f>+Payroll!O145/Emp!O145</f>
        <v>62706.409519741261</v>
      </c>
      <c r="P145" s="11">
        <f>+Payroll!P145/Emp!P145</f>
        <v>63770.119861433217</v>
      </c>
      <c r="Q145" s="2">
        <v>853</v>
      </c>
      <c r="R145" s="2">
        <v>943</v>
      </c>
      <c r="S145" s="2">
        <v>994</v>
      </c>
      <c r="T145" s="2">
        <v>1139</v>
      </c>
      <c r="U145" s="2">
        <v>917</v>
      </c>
      <c r="V145" s="2">
        <v>1001</v>
      </c>
      <c r="W145" s="2">
        <v>997</v>
      </c>
      <c r="X145" s="2">
        <v>1179</v>
      </c>
      <c r="Y145" s="2">
        <v>919</v>
      </c>
      <c r="Z145" s="2">
        <v>1010</v>
      </c>
      <c r="AA145" s="2">
        <v>1026</v>
      </c>
      <c r="AB145" s="2">
        <v>1231</v>
      </c>
      <c r="AC145" s="2">
        <v>975</v>
      </c>
      <c r="AD145" s="2">
        <v>1035</v>
      </c>
      <c r="AE145" s="2">
        <v>1066</v>
      </c>
      <c r="AF145" s="2">
        <v>1239</v>
      </c>
      <c r="AG145" s="2">
        <v>999</v>
      </c>
      <c r="AH145" s="2">
        <v>1076</v>
      </c>
      <c r="AI145" s="2">
        <v>1100</v>
      </c>
      <c r="AJ145" s="2">
        <v>1282</v>
      </c>
      <c r="AK145" s="2">
        <v>979</v>
      </c>
      <c r="AL145" s="2">
        <v>1054</v>
      </c>
      <c r="AM145" s="2">
        <v>1081</v>
      </c>
      <c r="AN145" s="2">
        <v>1266</v>
      </c>
      <c r="AO145" s="2">
        <v>996</v>
      </c>
      <c r="AP145" s="2">
        <v>1090</v>
      </c>
      <c r="AQ145" s="2">
        <v>1137</v>
      </c>
      <c r="AR145" s="2">
        <v>1241</v>
      </c>
      <c r="AS145" s="2">
        <v>1071</v>
      </c>
      <c r="AT145" s="2">
        <v>1120</v>
      </c>
      <c r="AU145" s="2">
        <v>1132</v>
      </c>
      <c r="AV145" s="2">
        <v>1294</v>
      </c>
      <c r="AW145" s="2">
        <v>1056</v>
      </c>
      <c r="AX145" s="2">
        <v>1104</v>
      </c>
      <c r="AY145" s="2">
        <v>1131</v>
      </c>
      <c r="AZ145" s="2">
        <v>1271</v>
      </c>
      <c r="BA145" s="2">
        <v>1096</v>
      </c>
      <c r="BB145" s="2">
        <v>1159</v>
      </c>
      <c r="BC145" s="2">
        <v>1155</v>
      </c>
      <c r="BD145" s="2">
        <v>1308</v>
      </c>
      <c r="BE145" s="22">
        <v>1118</v>
      </c>
      <c r="BF145" s="22">
        <v>1146</v>
      </c>
      <c r="BG145" s="22">
        <v>1180</v>
      </c>
      <c r="BH145" s="22">
        <v>1373</v>
      </c>
      <c r="BI145" s="22">
        <v>1124</v>
      </c>
      <c r="BJ145" s="22">
        <v>1196</v>
      </c>
      <c r="BK145" s="22">
        <v>1242</v>
      </c>
      <c r="BL145" s="22">
        <v>1339</v>
      </c>
    </row>
    <row r="146" spans="1:64" x14ac:dyDescent="0.2">
      <c r="A146">
        <v>62</v>
      </c>
      <c r="B146">
        <v>4</v>
      </c>
      <c r="C146" s="1">
        <v>6215</v>
      </c>
      <c r="D146" t="s">
        <v>151</v>
      </c>
      <c r="E146" s="11">
        <f>+Payroll!E146/Emp!E146</f>
        <v>55779.482470029405</v>
      </c>
      <c r="F146" s="11">
        <f>+Payroll!F146/Emp!F146</f>
        <v>56451.930237444838</v>
      </c>
      <c r="G146" s="11">
        <f>+Payroll!G146/Emp!G146</f>
        <v>61776.944792719922</v>
      </c>
      <c r="H146" s="11">
        <f>+Payroll!H146/Emp!H146</f>
        <v>61745.154228855725</v>
      </c>
      <c r="I146" s="11">
        <f>+Payroll!I146/Emp!I146</f>
        <v>65800.872095086044</v>
      </c>
      <c r="J146" s="11">
        <f>+Payroll!J146/Emp!J146</f>
        <v>65779.849885283518</v>
      </c>
      <c r="K146" s="11">
        <f>+Payroll!K146/Emp!K146</f>
        <v>66605.896747046441</v>
      </c>
      <c r="L146" s="11">
        <f>+Payroll!L146/Emp!L146</f>
        <v>51057.195574357305</v>
      </c>
      <c r="M146" s="11">
        <f>+Payroll!M146/Emp!M146</f>
        <v>50307.688319517707</v>
      </c>
      <c r="N146" s="11">
        <f>+Payroll!N146/Emp!N146</f>
        <v>53599.026292466762</v>
      </c>
      <c r="O146" s="11">
        <f>+Payroll!O146/Emp!O146</f>
        <v>52094.417146144995</v>
      </c>
      <c r="P146" s="11">
        <f>+Payroll!P146/Emp!P146</f>
        <v>50553.683342203301</v>
      </c>
      <c r="Q146" s="2">
        <v>923</v>
      </c>
      <c r="R146" s="2">
        <v>1029</v>
      </c>
      <c r="S146" s="2">
        <v>1156</v>
      </c>
      <c r="T146" s="2">
        <v>1166</v>
      </c>
      <c r="U146" s="2">
        <v>946</v>
      </c>
      <c r="V146" s="2">
        <v>1075</v>
      </c>
      <c r="W146" s="2">
        <v>1019</v>
      </c>
      <c r="X146" s="2">
        <v>1301</v>
      </c>
      <c r="Y146" s="2">
        <v>1006</v>
      </c>
      <c r="Z146" s="2">
        <v>1142</v>
      </c>
      <c r="AA146" s="2">
        <v>1120</v>
      </c>
      <c r="AB146" s="2">
        <v>1473</v>
      </c>
      <c r="AC146" s="2">
        <v>1016</v>
      </c>
      <c r="AD146" s="2">
        <v>1157</v>
      </c>
      <c r="AE146" s="2">
        <v>1161</v>
      </c>
      <c r="AF146" s="2">
        <v>1406</v>
      </c>
      <c r="AG146" s="2">
        <v>1060</v>
      </c>
      <c r="AH146" s="2">
        <v>1235</v>
      </c>
      <c r="AI146" s="2">
        <v>1222</v>
      </c>
      <c r="AJ146" s="2">
        <v>1537</v>
      </c>
      <c r="AK146" s="2">
        <v>1087</v>
      </c>
      <c r="AL146" s="2">
        <v>1220</v>
      </c>
      <c r="AM146" s="2">
        <v>1288</v>
      </c>
      <c r="AN146" s="2">
        <v>1445</v>
      </c>
      <c r="AO146" s="2">
        <v>1128</v>
      </c>
      <c r="AP146" s="2">
        <v>1222</v>
      </c>
      <c r="AQ146" s="2">
        <v>1325</v>
      </c>
      <c r="AR146" s="2">
        <v>1439</v>
      </c>
      <c r="AS146" s="2">
        <v>997</v>
      </c>
      <c r="AT146" s="2">
        <v>928</v>
      </c>
      <c r="AU146" s="2">
        <v>1036</v>
      </c>
      <c r="AV146" s="2">
        <v>967</v>
      </c>
      <c r="AW146" s="2">
        <v>979</v>
      </c>
      <c r="AX146" s="2">
        <v>902</v>
      </c>
      <c r="AY146" s="2">
        <v>1042</v>
      </c>
      <c r="AZ146" s="2">
        <v>946</v>
      </c>
      <c r="BA146" s="2">
        <v>980</v>
      </c>
      <c r="BB146" s="2">
        <v>949</v>
      </c>
      <c r="BC146" s="2">
        <v>1041</v>
      </c>
      <c r="BD146" s="2">
        <v>1152</v>
      </c>
      <c r="BE146" s="22">
        <v>996</v>
      </c>
      <c r="BF146" s="22">
        <v>927</v>
      </c>
      <c r="BG146" s="22">
        <v>1048</v>
      </c>
      <c r="BH146" s="22">
        <v>1032</v>
      </c>
      <c r="BI146" s="22">
        <v>904</v>
      </c>
      <c r="BJ146" s="22">
        <v>875</v>
      </c>
      <c r="BK146" s="22">
        <v>1065</v>
      </c>
      <c r="BL146" s="22">
        <v>1037</v>
      </c>
    </row>
    <row r="147" spans="1:64" x14ac:dyDescent="0.2">
      <c r="A147">
        <v>62</v>
      </c>
      <c r="B147">
        <v>3</v>
      </c>
      <c r="C147" s="1">
        <v>622</v>
      </c>
      <c r="D147" t="s">
        <v>73</v>
      </c>
      <c r="E147" s="11">
        <f>+Payroll!E147/Emp!E147</f>
        <v>41284.014966980219</v>
      </c>
      <c r="F147" s="11">
        <f>+Payroll!F147/Emp!F147</f>
        <v>43938.718378552025</v>
      </c>
      <c r="G147" s="11">
        <f>+Payroll!G147/Emp!G147</f>
        <v>46613.068117751005</v>
      </c>
      <c r="H147" s="11">
        <f>+Payroll!H147/Emp!H147</f>
        <v>49544.978511417496</v>
      </c>
      <c r="I147" s="11">
        <f>+Payroll!I147/Emp!I147</f>
        <v>53714.734383815063</v>
      </c>
      <c r="J147" s="11">
        <f>+Payroll!J147/Emp!J147</f>
        <v>53516.837107110165</v>
      </c>
      <c r="K147" s="11">
        <f>+Payroll!K147/Emp!K147</f>
        <v>55338.413880620028</v>
      </c>
      <c r="L147" s="11">
        <f>+Payroll!L147/Emp!L147</f>
        <v>56925.683729373297</v>
      </c>
      <c r="M147" s="11">
        <f>+Payroll!M147/Emp!M147</f>
        <v>56446.796096733138</v>
      </c>
      <c r="N147" s="11">
        <f>+Payroll!N147/Emp!N147</f>
        <v>59263.185597340795</v>
      </c>
      <c r="O147" s="11">
        <f>+Payroll!O147/Emp!O147</f>
        <v>61809.653920132347</v>
      </c>
      <c r="P147" s="11">
        <f>+Payroll!P147/Emp!P147</f>
        <v>61766.456666079088</v>
      </c>
      <c r="Q147" s="2">
        <v>736</v>
      </c>
      <c r="R147" s="2">
        <v>808</v>
      </c>
      <c r="S147" s="2">
        <v>840</v>
      </c>
      <c r="T147" s="2">
        <v>791</v>
      </c>
      <c r="U147" s="2">
        <v>846</v>
      </c>
      <c r="V147" s="2">
        <v>783</v>
      </c>
      <c r="W147" s="2">
        <v>882</v>
      </c>
      <c r="X147" s="2">
        <v>869</v>
      </c>
      <c r="Y147" s="2">
        <v>916</v>
      </c>
      <c r="Z147" s="2">
        <v>824</v>
      </c>
      <c r="AA147" s="2">
        <v>938</v>
      </c>
      <c r="AB147" s="2">
        <v>906</v>
      </c>
      <c r="AC147" s="2">
        <v>976</v>
      </c>
      <c r="AD147" s="2">
        <v>876</v>
      </c>
      <c r="AE147" s="2">
        <v>1019</v>
      </c>
      <c r="AF147" s="2">
        <v>939</v>
      </c>
      <c r="AG147" s="2">
        <v>1036</v>
      </c>
      <c r="AH147" s="2">
        <v>912</v>
      </c>
      <c r="AI147" s="2">
        <v>1043</v>
      </c>
      <c r="AJ147" s="2">
        <v>1136</v>
      </c>
      <c r="AK147" s="2">
        <v>942</v>
      </c>
      <c r="AL147" s="2">
        <v>942</v>
      </c>
      <c r="AM147" s="2">
        <v>1074</v>
      </c>
      <c r="AN147" s="2">
        <v>1151</v>
      </c>
      <c r="AO147" s="2">
        <v>967</v>
      </c>
      <c r="AP147" s="2">
        <v>974</v>
      </c>
      <c r="AQ147" s="2">
        <v>1124</v>
      </c>
      <c r="AR147" s="2">
        <v>1186</v>
      </c>
      <c r="AS147" s="2">
        <v>1010</v>
      </c>
      <c r="AT147" s="2">
        <v>1120</v>
      </c>
      <c r="AU147" s="2">
        <v>1019</v>
      </c>
      <c r="AV147" s="2">
        <v>1225</v>
      </c>
      <c r="AW147" s="2">
        <v>1021</v>
      </c>
      <c r="AX147" s="2">
        <v>1111</v>
      </c>
      <c r="AY147" s="2">
        <v>1027</v>
      </c>
      <c r="AZ147" s="2">
        <v>1185</v>
      </c>
      <c r="BA147" s="2">
        <v>1071</v>
      </c>
      <c r="BB147" s="2">
        <v>1173</v>
      </c>
      <c r="BC147" s="2">
        <v>1070</v>
      </c>
      <c r="BD147" s="2">
        <v>1241</v>
      </c>
      <c r="BE147" s="22">
        <v>1086</v>
      </c>
      <c r="BF147" s="22">
        <v>1195</v>
      </c>
      <c r="BG147" s="22">
        <v>1118</v>
      </c>
      <c r="BH147" s="22">
        <v>1352</v>
      </c>
      <c r="BI147" s="22">
        <v>1090</v>
      </c>
      <c r="BJ147" s="22">
        <v>1234</v>
      </c>
      <c r="BK147" s="22">
        <v>1254</v>
      </c>
      <c r="BL147" s="22">
        <v>1172</v>
      </c>
    </row>
    <row r="148" spans="1:64" x14ac:dyDescent="0.2">
      <c r="A148">
        <v>62</v>
      </c>
      <c r="B148">
        <v>3</v>
      </c>
      <c r="C148" s="1">
        <v>623</v>
      </c>
      <c r="D148" t="s">
        <v>74</v>
      </c>
      <c r="E148" s="11">
        <f>+Payroll!E148/Emp!E148</f>
        <v>25287.427844304573</v>
      </c>
      <c r="F148" s="11">
        <f>+Payroll!F148/Emp!F148</f>
        <v>26644.017548964744</v>
      </c>
      <c r="G148" s="11">
        <f>+Payroll!G148/Emp!G148</f>
        <v>27601.270411715821</v>
      </c>
      <c r="H148" s="11">
        <f>+Payroll!H148/Emp!H148</f>
        <v>28893.496624711468</v>
      </c>
      <c r="I148" s="11">
        <f>+Payroll!I148/Emp!I148</f>
        <v>29519.316208819058</v>
      </c>
      <c r="J148" s="11">
        <f>+Payroll!J148/Emp!J148</f>
        <v>28733.930645893208</v>
      </c>
      <c r="K148" s="11">
        <f>+Payroll!K148/Emp!K148</f>
        <v>29338.358340624087</v>
      </c>
      <c r="L148" s="11">
        <f>+Payroll!L148/Emp!L148</f>
        <v>29553.193533821006</v>
      </c>
      <c r="M148" s="11">
        <f>+Payroll!M148/Emp!M148</f>
        <v>30248.449833887043</v>
      </c>
      <c r="N148" s="11">
        <f>+Payroll!N148/Emp!N148</f>
        <v>31971.762163324551</v>
      </c>
      <c r="O148" s="11">
        <f>+Payroll!O148/Emp!O148</f>
        <v>33932.085887409288</v>
      </c>
      <c r="P148" s="11">
        <f>+Payroll!P148/Emp!P148</f>
        <v>34619.798411749638</v>
      </c>
      <c r="Q148" s="2">
        <v>472</v>
      </c>
      <c r="R148" s="2">
        <v>474</v>
      </c>
      <c r="S148" s="2">
        <v>501</v>
      </c>
      <c r="T148" s="2">
        <v>497</v>
      </c>
      <c r="U148" s="2">
        <v>510</v>
      </c>
      <c r="V148" s="2">
        <v>507</v>
      </c>
      <c r="W148" s="2">
        <v>509</v>
      </c>
      <c r="X148" s="2">
        <v>523</v>
      </c>
      <c r="Y148" s="2">
        <v>519</v>
      </c>
      <c r="Z148" s="2">
        <v>525</v>
      </c>
      <c r="AA148" s="2">
        <v>529</v>
      </c>
      <c r="AB148" s="2">
        <v>550</v>
      </c>
      <c r="AC148" s="2">
        <v>547</v>
      </c>
      <c r="AD148" s="2">
        <v>550</v>
      </c>
      <c r="AE148" s="2">
        <v>555</v>
      </c>
      <c r="AF148" s="2">
        <v>571</v>
      </c>
      <c r="AG148" s="2">
        <v>549</v>
      </c>
      <c r="AH148" s="2">
        <v>563</v>
      </c>
      <c r="AI148" s="2">
        <v>583</v>
      </c>
      <c r="AJ148" s="2">
        <v>575</v>
      </c>
      <c r="AK148" s="2">
        <v>540</v>
      </c>
      <c r="AL148" s="2">
        <v>556</v>
      </c>
      <c r="AM148" s="2">
        <v>547</v>
      </c>
      <c r="AN148" s="2">
        <v>567</v>
      </c>
      <c r="AO148" s="2">
        <v>550</v>
      </c>
      <c r="AP148" s="2">
        <v>571</v>
      </c>
      <c r="AQ148" s="2">
        <v>577</v>
      </c>
      <c r="AR148" s="2">
        <v>558</v>
      </c>
      <c r="AS148" s="2">
        <v>560</v>
      </c>
      <c r="AT148" s="2">
        <v>564</v>
      </c>
      <c r="AU148" s="2">
        <v>581</v>
      </c>
      <c r="AV148" s="2">
        <v>569</v>
      </c>
      <c r="AW148" s="2">
        <v>567</v>
      </c>
      <c r="AX148" s="2">
        <v>570</v>
      </c>
      <c r="AY148" s="2">
        <v>596</v>
      </c>
      <c r="AZ148" s="2">
        <v>593</v>
      </c>
      <c r="BA148" s="2">
        <v>617</v>
      </c>
      <c r="BB148" s="2">
        <v>601</v>
      </c>
      <c r="BC148" s="2">
        <v>625</v>
      </c>
      <c r="BD148" s="2">
        <v>617</v>
      </c>
      <c r="BE148" s="22">
        <v>639</v>
      </c>
      <c r="BF148" s="22">
        <v>632</v>
      </c>
      <c r="BG148" s="22">
        <v>663</v>
      </c>
      <c r="BH148" s="22">
        <v>676</v>
      </c>
      <c r="BI148" s="22">
        <v>643</v>
      </c>
      <c r="BJ148" s="22">
        <v>658</v>
      </c>
      <c r="BK148" s="22">
        <v>693</v>
      </c>
      <c r="BL148" s="22">
        <v>669</v>
      </c>
    </row>
    <row r="149" spans="1:64" x14ac:dyDescent="0.2">
      <c r="A149">
        <v>62</v>
      </c>
      <c r="B149">
        <v>3</v>
      </c>
      <c r="C149" s="1">
        <v>624</v>
      </c>
      <c r="D149" t="s">
        <v>75</v>
      </c>
      <c r="E149" s="11">
        <f>+Payroll!E149/Emp!E149</f>
        <v>26163.318370453337</v>
      </c>
      <c r="F149" s="11">
        <f>+Payroll!F149/Emp!F149</f>
        <v>25326.304783306579</v>
      </c>
      <c r="G149" s="11">
        <f>+Payroll!G149/Emp!G149</f>
        <v>26378.393456477123</v>
      </c>
      <c r="H149" s="11">
        <f>+Payroll!H149/Emp!H149</f>
        <v>27528.054278463187</v>
      </c>
      <c r="I149" s="11">
        <f>+Payroll!I149/Emp!I149</f>
        <v>28526.008584427847</v>
      </c>
      <c r="J149" s="11">
        <f>+Payroll!J149/Emp!J149</f>
        <v>28867.005539354534</v>
      </c>
      <c r="K149" s="11">
        <f>+Payroll!K149/Emp!K149</f>
        <v>29394.68473892847</v>
      </c>
      <c r="L149" s="11">
        <f>+Payroll!L149/Emp!L149</f>
        <v>29652.895793088646</v>
      </c>
      <c r="M149" s="11">
        <f>+Payroll!M149/Emp!M149</f>
        <v>28971.644597712806</v>
      </c>
      <c r="N149" s="11">
        <f>+Payroll!N149/Emp!N149</f>
        <v>29734.911348362806</v>
      </c>
      <c r="O149" s="11">
        <f>+Payroll!O149/Emp!O149</f>
        <v>30364.595522085183</v>
      </c>
      <c r="P149" s="11">
        <f>+Payroll!P149/Emp!P149</f>
        <v>30795.851348785254</v>
      </c>
      <c r="Q149" s="2">
        <v>497</v>
      </c>
      <c r="R149" s="2">
        <v>497</v>
      </c>
      <c r="S149" s="2">
        <v>501</v>
      </c>
      <c r="T149" s="2">
        <v>518</v>
      </c>
      <c r="U149" s="2">
        <v>484</v>
      </c>
      <c r="V149" s="2">
        <v>482</v>
      </c>
      <c r="W149" s="2">
        <v>477</v>
      </c>
      <c r="X149" s="2">
        <v>506</v>
      </c>
      <c r="Y149" s="2">
        <v>506</v>
      </c>
      <c r="Z149" s="2">
        <v>493</v>
      </c>
      <c r="AA149" s="2">
        <v>497</v>
      </c>
      <c r="AB149" s="2">
        <v>533</v>
      </c>
      <c r="AC149" s="2">
        <v>531</v>
      </c>
      <c r="AD149" s="2">
        <v>519</v>
      </c>
      <c r="AE149" s="2">
        <v>516</v>
      </c>
      <c r="AF149" s="2">
        <v>552</v>
      </c>
      <c r="AG149" s="2">
        <v>536</v>
      </c>
      <c r="AH149" s="2">
        <v>533</v>
      </c>
      <c r="AI149" s="2">
        <v>549</v>
      </c>
      <c r="AJ149" s="2">
        <v>578</v>
      </c>
      <c r="AK149" s="2">
        <v>546</v>
      </c>
      <c r="AL149" s="2">
        <v>546</v>
      </c>
      <c r="AM149" s="2">
        <v>543</v>
      </c>
      <c r="AN149" s="2">
        <v>586</v>
      </c>
      <c r="AO149" s="2">
        <v>558</v>
      </c>
      <c r="AP149" s="2">
        <v>558</v>
      </c>
      <c r="AQ149" s="2">
        <v>568</v>
      </c>
      <c r="AR149" s="2">
        <v>577</v>
      </c>
      <c r="AS149" s="2">
        <v>573</v>
      </c>
      <c r="AT149" s="2">
        <v>564</v>
      </c>
      <c r="AU149" s="2">
        <v>562</v>
      </c>
      <c r="AV149" s="2">
        <v>583</v>
      </c>
      <c r="AW149" s="2">
        <v>555</v>
      </c>
      <c r="AX149" s="2">
        <v>545</v>
      </c>
      <c r="AY149" s="2">
        <v>550</v>
      </c>
      <c r="AZ149" s="2">
        <v>578</v>
      </c>
      <c r="BA149" s="2">
        <v>568</v>
      </c>
      <c r="BB149" s="2">
        <v>564</v>
      </c>
      <c r="BC149" s="2">
        <v>561</v>
      </c>
      <c r="BD149" s="2">
        <v>595</v>
      </c>
      <c r="BE149" s="22">
        <v>584</v>
      </c>
      <c r="BF149" s="22">
        <v>570</v>
      </c>
      <c r="BG149" s="22">
        <v>568</v>
      </c>
      <c r="BH149" s="22">
        <v>614</v>
      </c>
      <c r="BI149" s="22">
        <v>571</v>
      </c>
      <c r="BJ149" s="22">
        <v>594</v>
      </c>
      <c r="BK149" s="22">
        <v>606</v>
      </c>
      <c r="BL149" s="22">
        <v>598</v>
      </c>
    </row>
    <row r="150" spans="1:64" x14ac:dyDescent="0.2">
      <c r="A150">
        <v>10</v>
      </c>
      <c r="B150">
        <v>1</v>
      </c>
      <c r="C150" s="1">
        <v>1026</v>
      </c>
      <c r="D150" s="3" t="s">
        <v>48</v>
      </c>
      <c r="E150" s="11">
        <f>+Payroll!E150/Emp!E150</f>
        <v>15990.473779161044</v>
      </c>
      <c r="F150" s="11">
        <f>+Payroll!F150/Emp!F150</f>
        <v>16672.001329301558</v>
      </c>
      <c r="G150" s="11">
        <f>+Payroll!G150/Emp!G150</f>
        <v>17255.711474878546</v>
      </c>
      <c r="H150" s="11">
        <f>+Payroll!H150/Emp!H150</f>
        <v>17466.935808773451</v>
      </c>
      <c r="I150" s="11">
        <f>+Payroll!I150/Emp!I150</f>
        <v>17364.181268882174</v>
      </c>
      <c r="J150" s="11">
        <f>+Payroll!J150/Emp!J150</f>
        <v>17856.724432655468</v>
      </c>
      <c r="K150" s="11">
        <f>+Payroll!K150/Emp!K150</f>
        <v>18775.143152841458</v>
      </c>
      <c r="L150" s="11">
        <f>+Payroll!L150/Emp!L150</f>
        <v>19437.142694840306</v>
      </c>
      <c r="M150" s="11">
        <f>+Payroll!M150/Emp!M150</f>
        <v>19749.221195792888</v>
      </c>
      <c r="N150" s="11">
        <f>+Payroll!N150/Emp!N150</f>
        <v>20707.432338165177</v>
      </c>
      <c r="O150" s="11">
        <f>+Payroll!O150/Emp!O150</f>
        <v>21530.186121314742</v>
      </c>
      <c r="P150" s="11">
        <f>+Payroll!P150/Emp!P150</f>
        <v>22125.819980751341</v>
      </c>
      <c r="Q150" s="2">
        <v>294</v>
      </c>
      <c r="R150" s="2">
        <v>301</v>
      </c>
      <c r="S150" s="2">
        <v>315</v>
      </c>
      <c r="T150" s="2">
        <v>320</v>
      </c>
      <c r="U150" s="2">
        <v>320</v>
      </c>
      <c r="V150" s="2">
        <v>314</v>
      </c>
      <c r="W150" s="2">
        <v>315</v>
      </c>
      <c r="X150" s="2">
        <v>335</v>
      </c>
      <c r="Y150" s="2">
        <v>329</v>
      </c>
      <c r="Z150" s="2">
        <v>325</v>
      </c>
      <c r="AA150" s="2">
        <v>325</v>
      </c>
      <c r="AB150" s="2">
        <v>348</v>
      </c>
      <c r="AC150" s="2">
        <v>337</v>
      </c>
      <c r="AD150" s="2">
        <v>331</v>
      </c>
      <c r="AE150" s="2">
        <v>334</v>
      </c>
      <c r="AF150" s="2">
        <v>342</v>
      </c>
      <c r="AG150" s="2">
        <v>328</v>
      </c>
      <c r="AH150" s="2">
        <v>330</v>
      </c>
      <c r="AI150" s="2">
        <v>329</v>
      </c>
      <c r="AJ150" s="2">
        <v>348</v>
      </c>
      <c r="AK150" s="2">
        <v>327</v>
      </c>
      <c r="AL150" s="2">
        <v>340</v>
      </c>
      <c r="AM150" s="2">
        <v>342</v>
      </c>
      <c r="AN150" s="2">
        <v>364</v>
      </c>
      <c r="AO150" s="2">
        <v>338</v>
      </c>
      <c r="AP150" s="2">
        <v>359</v>
      </c>
      <c r="AQ150" s="2">
        <v>369</v>
      </c>
      <c r="AR150" s="2">
        <v>377</v>
      </c>
      <c r="AS150" s="2">
        <v>366</v>
      </c>
      <c r="AT150" s="2">
        <v>369</v>
      </c>
      <c r="AU150" s="2">
        <v>366</v>
      </c>
      <c r="AV150" s="2">
        <v>393</v>
      </c>
      <c r="AW150" s="2">
        <v>374</v>
      </c>
      <c r="AX150" s="2">
        <v>377</v>
      </c>
      <c r="AY150" s="2">
        <v>373</v>
      </c>
      <c r="AZ150" s="2">
        <v>395</v>
      </c>
      <c r="BA150" s="2">
        <v>383</v>
      </c>
      <c r="BB150" s="2">
        <v>391</v>
      </c>
      <c r="BC150" s="2">
        <v>387</v>
      </c>
      <c r="BD150" s="2">
        <v>431</v>
      </c>
      <c r="BE150" s="22">
        <v>396</v>
      </c>
      <c r="BF150" s="22">
        <v>404</v>
      </c>
      <c r="BG150" s="22">
        <v>408</v>
      </c>
      <c r="BH150" s="22">
        <v>446</v>
      </c>
      <c r="BI150" s="22">
        <v>407</v>
      </c>
      <c r="BJ150" s="22">
        <v>419</v>
      </c>
      <c r="BK150" s="22">
        <v>428</v>
      </c>
      <c r="BL150" s="22">
        <v>447</v>
      </c>
    </row>
    <row r="151" spans="1:64" x14ac:dyDescent="0.2">
      <c r="A151">
        <v>71</v>
      </c>
      <c r="B151">
        <v>2</v>
      </c>
      <c r="C151" s="1">
        <v>71</v>
      </c>
      <c r="D151" s="3" t="s">
        <v>49</v>
      </c>
      <c r="E151" s="11">
        <f>+Payroll!E151/Emp!E151</f>
        <v>19715.41770709708</v>
      </c>
      <c r="F151" s="11">
        <f>+Payroll!F151/Emp!F151</f>
        <v>21476.052165725047</v>
      </c>
      <c r="G151" s="11">
        <f>+Payroll!G151/Emp!G151</f>
        <v>22365.333846049445</v>
      </c>
      <c r="H151" s="11">
        <f>+Payroll!H151/Emp!H151</f>
        <v>21945.842966007363</v>
      </c>
      <c r="I151" s="11">
        <f>+Payroll!I151/Emp!I151</f>
        <v>21466.280618506094</v>
      </c>
      <c r="J151" s="11">
        <f>+Payroll!J151/Emp!J151</f>
        <v>22044.435092870102</v>
      </c>
      <c r="K151" s="11">
        <f>+Payroll!K151/Emp!K151</f>
        <v>25708.021466478505</v>
      </c>
      <c r="L151" s="11">
        <f>+Payroll!L151/Emp!L151</f>
        <v>25528.554922463631</v>
      </c>
      <c r="M151" s="11">
        <f>+Payroll!M151/Emp!M151</f>
        <v>24603.735590551179</v>
      </c>
      <c r="N151" s="11">
        <f>+Payroll!N151/Emp!N151</f>
        <v>27347.483626008543</v>
      </c>
      <c r="O151" s="11">
        <f>+Payroll!O151/Emp!O151</f>
        <v>27380.156547657618</v>
      </c>
      <c r="P151" s="11">
        <f>+Payroll!P151/Emp!P151</f>
        <v>27947.139947860756</v>
      </c>
      <c r="Q151" s="2">
        <v>363</v>
      </c>
      <c r="R151" s="2">
        <v>348</v>
      </c>
      <c r="S151" s="2">
        <v>376</v>
      </c>
      <c r="T151" s="2">
        <v>433</v>
      </c>
      <c r="U151" s="2">
        <v>406</v>
      </c>
      <c r="V151" s="2">
        <v>393</v>
      </c>
      <c r="W151" s="2">
        <v>381</v>
      </c>
      <c r="X151" s="2">
        <v>478</v>
      </c>
      <c r="Y151" s="2">
        <v>426</v>
      </c>
      <c r="Z151" s="2">
        <v>413</v>
      </c>
      <c r="AA151" s="2">
        <v>403</v>
      </c>
      <c r="AB151" s="2">
        <v>482</v>
      </c>
      <c r="AC151" s="2">
        <v>436</v>
      </c>
      <c r="AD151" s="2">
        <v>412</v>
      </c>
      <c r="AE151" s="2">
        <v>393</v>
      </c>
      <c r="AF151" s="2">
        <v>452</v>
      </c>
      <c r="AG151" s="2">
        <v>417</v>
      </c>
      <c r="AH151" s="2">
        <v>409</v>
      </c>
      <c r="AI151" s="2">
        <v>382</v>
      </c>
      <c r="AJ151" s="2">
        <v>446</v>
      </c>
      <c r="AK151" s="2">
        <v>395</v>
      </c>
      <c r="AL151" s="2">
        <v>416</v>
      </c>
      <c r="AM151" s="2">
        <v>402</v>
      </c>
      <c r="AN151" s="2">
        <v>484</v>
      </c>
      <c r="AO151" s="2">
        <v>425</v>
      </c>
      <c r="AP151" s="2">
        <v>496</v>
      </c>
      <c r="AQ151" s="2">
        <v>484</v>
      </c>
      <c r="AR151" s="2">
        <v>568</v>
      </c>
      <c r="AS151" s="2">
        <v>457</v>
      </c>
      <c r="AT151" s="2">
        <v>459</v>
      </c>
      <c r="AU151" s="2">
        <v>475</v>
      </c>
      <c r="AV151" s="2">
        <v>568</v>
      </c>
      <c r="AW151" s="2">
        <v>473</v>
      </c>
      <c r="AX151" s="2">
        <v>439</v>
      </c>
      <c r="AY151" s="2">
        <v>452</v>
      </c>
      <c r="AZ151" s="2">
        <v>531</v>
      </c>
      <c r="BA151" s="2">
        <v>465</v>
      </c>
      <c r="BB151" s="2">
        <v>479</v>
      </c>
      <c r="BC151" s="2">
        <v>477</v>
      </c>
      <c r="BD151" s="2">
        <v>678</v>
      </c>
      <c r="BE151" s="22">
        <v>483</v>
      </c>
      <c r="BF151" s="22">
        <v>473</v>
      </c>
      <c r="BG151" s="22">
        <v>518</v>
      </c>
      <c r="BH151" s="22">
        <v>629</v>
      </c>
      <c r="BI151" s="22">
        <v>511</v>
      </c>
      <c r="BJ151" s="22">
        <v>491</v>
      </c>
      <c r="BK151" s="22">
        <v>507</v>
      </c>
      <c r="BL151" s="22">
        <v>639</v>
      </c>
    </row>
    <row r="152" spans="1:64" x14ac:dyDescent="0.2">
      <c r="A152">
        <v>71</v>
      </c>
      <c r="B152">
        <v>3</v>
      </c>
      <c r="C152" s="1">
        <v>711</v>
      </c>
      <c r="D152" t="s">
        <v>69</v>
      </c>
      <c r="E152" s="11">
        <f>+Payroll!E152/Emp!E152</f>
        <v>35790.787188052665</v>
      </c>
      <c r="F152" s="11">
        <f>+Payroll!F152/Emp!F152</f>
        <v>41380.769860769862</v>
      </c>
      <c r="G152" s="11">
        <f>+Payroll!G152/Emp!G152</f>
        <v>41226.898722458805</v>
      </c>
      <c r="H152" s="11">
        <f>+Payroll!H152/Emp!H152</f>
        <v>36535.632414910862</v>
      </c>
      <c r="I152" s="11">
        <f>+Payroll!I152/Emp!I152</f>
        <v>35719.490920475895</v>
      </c>
      <c r="J152" s="11">
        <f>+Payroll!J152/Emp!J152</f>
        <v>34711.724575686494</v>
      </c>
      <c r="K152" s="11">
        <f>+Payroll!K152/Emp!K152</f>
        <v>52250.948565651459</v>
      </c>
      <c r="L152" s="11">
        <f>+Payroll!L152/Emp!L152</f>
        <v>45836.31623060369</v>
      </c>
      <c r="M152" s="11">
        <f>+Payroll!M152/Emp!M152</f>
        <v>36505.869356388088</v>
      </c>
      <c r="N152" s="11">
        <f>+Payroll!N152/Emp!N152</f>
        <v>50004.945404757833</v>
      </c>
      <c r="O152" s="11">
        <f>+Payroll!O152/Emp!O152</f>
        <v>45333.446243019724</v>
      </c>
      <c r="P152" s="11">
        <f>+Payroll!P152/Emp!P152</f>
        <v>48623.676147564067</v>
      </c>
      <c r="Q152" s="2">
        <v>628</v>
      </c>
      <c r="R152" s="2">
        <v>551</v>
      </c>
      <c r="S152" s="2">
        <v>650</v>
      </c>
      <c r="T152" s="2">
        <v>939</v>
      </c>
      <c r="U152" s="2">
        <v>648</v>
      </c>
      <c r="V152" s="2">
        <v>686</v>
      </c>
      <c r="W152" s="2">
        <v>706</v>
      </c>
      <c r="X152" s="2">
        <v>1155</v>
      </c>
      <c r="Y152" s="2">
        <v>629</v>
      </c>
      <c r="Z152" s="2">
        <v>719</v>
      </c>
      <c r="AA152" s="2">
        <v>768</v>
      </c>
      <c r="AB152" s="2">
        <v>1067</v>
      </c>
      <c r="AC152" s="2">
        <v>651</v>
      </c>
      <c r="AD152" s="2">
        <v>649</v>
      </c>
      <c r="AE152" s="2">
        <v>637</v>
      </c>
      <c r="AF152" s="2">
        <v>878</v>
      </c>
      <c r="AG152" s="2">
        <v>632</v>
      </c>
      <c r="AH152" s="2">
        <v>670</v>
      </c>
      <c r="AI152" s="2">
        <v>609</v>
      </c>
      <c r="AJ152" s="2">
        <v>820</v>
      </c>
      <c r="AK152" s="2">
        <v>566</v>
      </c>
      <c r="AL152" s="2">
        <v>599</v>
      </c>
      <c r="AM152" s="2">
        <v>633</v>
      </c>
      <c r="AN152" s="2">
        <v>878</v>
      </c>
      <c r="AO152" s="2">
        <v>632</v>
      </c>
      <c r="AP152" s="2">
        <v>1001</v>
      </c>
      <c r="AQ152" s="2">
        <v>907</v>
      </c>
      <c r="AR152" s="2">
        <v>1470</v>
      </c>
      <c r="AS152" s="2">
        <v>732</v>
      </c>
      <c r="AT152" s="2">
        <v>796</v>
      </c>
      <c r="AU152" s="2">
        <v>932</v>
      </c>
      <c r="AV152" s="2">
        <v>999</v>
      </c>
      <c r="AW152" s="2">
        <v>648</v>
      </c>
      <c r="AX152" s="2">
        <v>572</v>
      </c>
      <c r="AY152" s="2">
        <v>628</v>
      </c>
      <c r="AZ152" s="2">
        <v>960</v>
      </c>
      <c r="BA152" s="2">
        <v>627</v>
      </c>
      <c r="BB152" s="2">
        <v>747</v>
      </c>
      <c r="BC152" s="2">
        <v>754</v>
      </c>
      <c r="BD152" s="2">
        <v>1648</v>
      </c>
      <c r="BE152" s="22">
        <v>663</v>
      </c>
      <c r="BF152" s="22">
        <v>675</v>
      </c>
      <c r="BG152" s="22">
        <v>882</v>
      </c>
      <c r="BH152" s="22">
        <v>1243</v>
      </c>
      <c r="BI152" s="22">
        <v>826</v>
      </c>
      <c r="BJ152" s="22">
        <v>754</v>
      </c>
      <c r="BK152" s="22">
        <v>788</v>
      </c>
      <c r="BL152" s="22">
        <v>1365</v>
      </c>
    </row>
    <row r="153" spans="1:64" x14ac:dyDescent="0.2">
      <c r="A153">
        <v>71</v>
      </c>
      <c r="B153">
        <v>3</v>
      </c>
      <c r="C153" s="1">
        <v>712</v>
      </c>
      <c r="D153" t="s">
        <v>70</v>
      </c>
      <c r="E153" s="11">
        <f>+Payroll!E153/Emp!E153</f>
        <v>13592.151524004285</v>
      </c>
      <c r="F153" s="11">
        <f>+Payroll!F153/Emp!F153</f>
        <v>15465.335736245097</v>
      </c>
      <c r="G153" s="11">
        <f>+Payroll!G153/Emp!G153</f>
        <v>17491.060865644726</v>
      </c>
      <c r="H153" s="11">
        <f>+Payroll!H153/Emp!H153</f>
        <v>17406.014209591474</v>
      </c>
      <c r="I153" s="11">
        <f>+Payroll!I153/Emp!I153</f>
        <v>17214.491997409565</v>
      </c>
      <c r="J153" s="11">
        <f>+Payroll!J153/Emp!J153</f>
        <v>18368.68049140049</v>
      </c>
      <c r="K153" s="11">
        <f>+Payroll!K153/Emp!K153</f>
        <v>19375.598023715414</v>
      </c>
      <c r="L153" s="11">
        <f>+Payroll!L153/Emp!L153</f>
        <v>20208.408800567777</v>
      </c>
      <c r="M153" s="11">
        <f>+Payroll!M153/Emp!M153</f>
        <v>20694.823689056895</v>
      </c>
      <c r="N153" s="11">
        <f>+Payroll!N153/Emp!N153</f>
        <v>19773.543262411349</v>
      </c>
      <c r="O153" s="11">
        <f>+Payroll!O153/Emp!O153</f>
        <v>20720.679993653815</v>
      </c>
      <c r="P153" s="11">
        <f>+Payroll!P153/Emp!P153</f>
        <v>21419.077307512103</v>
      </c>
      <c r="Q153" s="2">
        <v>230</v>
      </c>
      <c r="R153" s="2">
        <v>221</v>
      </c>
      <c r="S153" s="2">
        <v>277</v>
      </c>
      <c r="T153" s="2">
        <v>332</v>
      </c>
      <c r="U153" s="2">
        <v>294</v>
      </c>
      <c r="V153" s="2">
        <v>290</v>
      </c>
      <c r="W153" s="2">
        <v>267</v>
      </c>
      <c r="X153" s="2">
        <v>349</v>
      </c>
      <c r="Y153" s="2">
        <v>345</v>
      </c>
      <c r="Z153" s="2">
        <v>337</v>
      </c>
      <c r="AA153" s="2">
        <v>295</v>
      </c>
      <c r="AB153" s="2">
        <v>382</v>
      </c>
      <c r="AC153" s="2">
        <v>354</v>
      </c>
      <c r="AD153" s="2">
        <v>334</v>
      </c>
      <c r="AE153" s="2">
        <v>311</v>
      </c>
      <c r="AF153" s="2">
        <v>349</v>
      </c>
      <c r="AG153" s="2">
        <v>370</v>
      </c>
      <c r="AH153" s="2">
        <v>348</v>
      </c>
      <c r="AI153" s="2">
        <v>305</v>
      </c>
      <c r="AJ153" s="2">
        <v>317</v>
      </c>
      <c r="AK153" s="2">
        <v>359</v>
      </c>
      <c r="AL153" s="2">
        <v>347</v>
      </c>
      <c r="AM153" s="2">
        <v>329</v>
      </c>
      <c r="AN153" s="2">
        <v>384</v>
      </c>
      <c r="AO153" s="2">
        <v>387</v>
      </c>
      <c r="AP153" s="2">
        <v>377</v>
      </c>
      <c r="AQ153" s="2">
        <v>385</v>
      </c>
      <c r="AR153" s="2">
        <v>342</v>
      </c>
      <c r="AS153" s="2">
        <v>403</v>
      </c>
      <c r="AT153" s="2">
        <v>360</v>
      </c>
      <c r="AU153" s="2">
        <v>381</v>
      </c>
      <c r="AV153" s="2">
        <v>417</v>
      </c>
      <c r="AW153" s="2">
        <v>460</v>
      </c>
      <c r="AX153" s="2">
        <v>374</v>
      </c>
      <c r="AY153" s="2">
        <v>397</v>
      </c>
      <c r="AZ153" s="2">
        <v>375</v>
      </c>
      <c r="BA153" s="2">
        <v>423</v>
      </c>
      <c r="BB153" s="2">
        <v>378</v>
      </c>
      <c r="BC153" s="2">
        <v>387</v>
      </c>
      <c r="BD153" s="2">
        <v>343</v>
      </c>
      <c r="BE153" s="22">
        <v>408</v>
      </c>
      <c r="BF153" s="22">
        <v>382</v>
      </c>
      <c r="BG153" s="22">
        <v>399</v>
      </c>
      <c r="BH153" s="22">
        <v>404</v>
      </c>
      <c r="BI153" s="22">
        <v>408</v>
      </c>
      <c r="BJ153" s="22">
        <v>397</v>
      </c>
      <c r="BK153" s="22">
        <v>428</v>
      </c>
      <c r="BL153" s="22">
        <v>410</v>
      </c>
    </row>
    <row r="154" spans="1:64" x14ac:dyDescent="0.2">
      <c r="A154">
        <v>71</v>
      </c>
      <c r="B154">
        <v>3</v>
      </c>
      <c r="C154" s="1">
        <v>713</v>
      </c>
      <c r="D154" t="s">
        <v>71</v>
      </c>
      <c r="E154" s="11">
        <f>+Payroll!E154/Emp!E154</f>
        <v>19009.130327593291</v>
      </c>
      <c r="F154" s="11">
        <f>+Payroll!F154/Emp!F154</f>
        <v>20037.442886056175</v>
      </c>
      <c r="G154" s="11">
        <f>+Payroll!G154/Emp!G154</f>
        <v>20406.248855930789</v>
      </c>
      <c r="H154" s="11">
        <f>+Payroll!H154/Emp!H154</f>
        <v>20497.964686153948</v>
      </c>
      <c r="I154" s="11">
        <f>+Payroll!I154/Emp!I154</f>
        <v>20044.862903480265</v>
      </c>
      <c r="J154" s="11">
        <f>+Payroll!J154/Emp!J154</f>
        <v>20324.949911459651</v>
      </c>
      <c r="K154" s="11">
        <f>+Payroll!K154/Emp!K154</f>
        <v>21187.02047897884</v>
      </c>
      <c r="L154" s="11">
        <f>+Payroll!L154/Emp!L154</f>
        <v>21188.367270113959</v>
      </c>
      <c r="M154" s="11">
        <f>+Payroll!M154/Emp!M154</f>
        <v>21824.006517257432</v>
      </c>
      <c r="N154" s="11">
        <f>+Payroll!N154/Emp!N154</f>
        <v>22108.651314007046</v>
      </c>
      <c r="O154" s="11">
        <f>+Payroll!O154/Emp!O154</f>
        <v>22517.785883765471</v>
      </c>
      <c r="P154" s="11">
        <f>+Payroll!P154/Emp!P154</f>
        <v>22447.371623036648</v>
      </c>
      <c r="Q154" s="2">
        <v>362</v>
      </c>
      <c r="R154" s="2">
        <v>360</v>
      </c>
      <c r="S154" s="2">
        <v>370</v>
      </c>
      <c r="T154" s="2">
        <v>370</v>
      </c>
      <c r="U154" s="2">
        <v>393</v>
      </c>
      <c r="V154" s="2">
        <v>376</v>
      </c>
      <c r="W154" s="2">
        <v>374</v>
      </c>
      <c r="X154" s="2">
        <v>400</v>
      </c>
      <c r="Y154" s="2">
        <v>409</v>
      </c>
      <c r="Z154" s="2">
        <v>379</v>
      </c>
      <c r="AA154" s="2">
        <v>378</v>
      </c>
      <c r="AB154" s="2">
        <v>407</v>
      </c>
      <c r="AC154" s="2">
        <v>416</v>
      </c>
      <c r="AD154" s="2">
        <v>387</v>
      </c>
      <c r="AE154" s="2">
        <v>378</v>
      </c>
      <c r="AF154" s="2">
        <v>399</v>
      </c>
      <c r="AG154" s="2">
        <v>387</v>
      </c>
      <c r="AH154" s="2">
        <v>378</v>
      </c>
      <c r="AI154" s="2">
        <v>370</v>
      </c>
      <c r="AJ154" s="2">
        <v>409</v>
      </c>
      <c r="AK154" s="2">
        <v>364</v>
      </c>
      <c r="AL154" s="2">
        <v>392</v>
      </c>
      <c r="AM154" s="2">
        <v>381</v>
      </c>
      <c r="AN154" s="2">
        <v>426</v>
      </c>
      <c r="AO154" s="2">
        <v>384</v>
      </c>
      <c r="AP154" s="2">
        <v>404</v>
      </c>
      <c r="AQ154" s="2">
        <v>419</v>
      </c>
      <c r="AR154" s="2">
        <v>421</v>
      </c>
      <c r="AS154" s="2">
        <v>400</v>
      </c>
      <c r="AT154" s="2">
        <v>401</v>
      </c>
      <c r="AU154" s="2">
        <v>402</v>
      </c>
      <c r="AV154" s="2">
        <v>428</v>
      </c>
      <c r="AW154" s="2">
        <v>419</v>
      </c>
      <c r="AX154" s="2">
        <v>409</v>
      </c>
      <c r="AY154" s="2">
        <v>420</v>
      </c>
      <c r="AZ154" s="2">
        <v>431</v>
      </c>
      <c r="BA154" s="2">
        <v>425</v>
      </c>
      <c r="BB154" s="2">
        <v>418</v>
      </c>
      <c r="BC154" s="2">
        <v>417</v>
      </c>
      <c r="BD154" s="2">
        <v>441</v>
      </c>
      <c r="BE154" s="22">
        <v>437</v>
      </c>
      <c r="BF154" s="22">
        <v>419</v>
      </c>
      <c r="BG154" s="22">
        <v>423</v>
      </c>
      <c r="BH154" s="22">
        <v>455</v>
      </c>
      <c r="BI154" s="22">
        <v>428</v>
      </c>
      <c r="BJ154" s="22">
        <v>418</v>
      </c>
      <c r="BK154" s="22">
        <v>436</v>
      </c>
      <c r="BL154" s="22">
        <v>444</v>
      </c>
    </row>
    <row r="155" spans="1:64" x14ac:dyDescent="0.2">
      <c r="A155">
        <v>72</v>
      </c>
      <c r="B155">
        <v>2</v>
      </c>
      <c r="C155" s="1">
        <v>72</v>
      </c>
      <c r="D155" s="3" t="s">
        <v>50</v>
      </c>
      <c r="E155" s="11">
        <f>+Payroll!E155/Emp!E155</f>
        <v>15358.514629962227</v>
      </c>
      <c r="F155" s="11">
        <f>+Payroll!F155/Emp!F155</f>
        <v>15891.47436868397</v>
      </c>
      <c r="G155" s="11">
        <f>+Payroll!G155/Emp!G155</f>
        <v>16439.430496223209</v>
      </c>
      <c r="H155" s="11">
        <f>+Payroll!H155/Emp!H155</f>
        <v>16736.832604637366</v>
      </c>
      <c r="I155" s="11">
        <f>+Payroll!I155/Emp!I155</f>
        <v>16676.699773059176</v>
      </c>
      <c r="J155" s="11">
        <f>+Payroll!J155/Emp!J155</f>
        <v>17165.250771784176</v>
      </c>
      <c r="K155" s="11">
        <f>+Payroll!K155/Emp!K155</f>
        <v>17670.856299898067</v>
      </c>
      <c r="L155" s="11">
        <f>+Payroll!L155/Emp!L155</f>
        <v>18568.130236712819</v>
      </c>
      <c r="M155" s="11">
        <f>+Payroll!M155/Emp!M155</f>
        <v>19061.631031790297</v>
      </c>
      <c r="N155" s="11">
        <f>+Payroll!N155/Emp!N155</f>
        <v>19714.996534646962</v>
      </c>
      <c r="O155" s="11">
        <f>+Payroll!O155/Emp!O155</f>
        <v>20647.193055555555</v>
      </c>
      <c r="P155" s="11">
        <f>+Payroll!P155/Emp!P155</f>
        <v>21245.874386371539</v>
      </c>
      <c r="Q155" s="2">
        <v>283</v>
      </c>
      <c r="R155" s="2">
        <v>292</v>
      </c>
      <c r="S155" s="2">
        <v>304</v>
      </c>
      <c r="T155" s="2">
        <v>302</v>
      </c>
      <c r="U155" s="2">
        <v>306</v>
      </c>
      <c r="V155" s="2">
        <v>300</v>
      </c>
      <c r="W155" s="2">
        <v>303</v>
      </c>
      <c r="X155" s="2">
        <v>313</v>
      </c>
      <c r="Y155" s="2">
        <v>314</v>
      </c>
      <c r="Z155" s="2">
        <v>311</v>
      </c>
      <c r="AA155" s="2">
        <v>312</v>
      </c>
      <c r="AB155" s="2">
        <v>327</v>
      </c>
      <c r="AC155" s="2">
        <v>321</v>
      </c>
      <c r="AD155" s="2">
        <v>318</v>
      </c>
      <c r="AE155" s="2">
        <v>323</v>
      </c>
      <c r="AF155" s="2">
        <v>325</v>
      </c>
      <c r="AG155" s="2">
        <v>314</v>
      </c>
      <c r="AH155" s="2">
        <v>317</v>
      </c>
      <c r="AI155" s="2">
        <v>320</v>
      </c>
      <c r="AJ155" s="2">
        <v>332</v>
      </c>
      <c r="AK155" s="2">
        <v>316</v>
      </c>
      <c r="AL155" s="2">
        <v>327</v>
      </c>
      <c r="AM155" s="2">
        <v>332</v>
      </c>
      <c r="AN155" s="2">
        <v>345</v>
      </c>
      <c r="AO155" s="2">
        <v>325</v>
      </c>
      <c r="AP155" s="2">
        <v>337</v>
      </c>
      <c r="AQ155" s="2">
        <v>350</v>
      </c>
      <c r="AR155" s="2">
        <v>347</v>
      </c>
      <c r="AS155" s="2">
        <v>354</v>
      </c>
      <c r="AT155" s="2">
        <v>356</v>
      </c>
      <c r="AU155" s="2">
        <v>350</v>
      </c>
      <c r="AV155" s="2">
        <v>368</v>
      </c>
      <c r="AW155" s="2">
        <v>361</v>
      </c>
      <c r="AX155" s="2">
        <v>368</v>
      </c>
      <c r="AY155" s="2">
        <v>361</v>
      </c>
      <c r="AZ155" s="2">
        <v>376</v>
      </c>
      <c r="BA155" s="2">
        <v>372</v>
      </c>
      <c r="BB155" s="2">
        <v>378</v>
      </c>
      <c r="BC155" s="2">
        <v>373</v>
      </c>
      <c r="BD155" s="2">
        <v>394</v>
      </c>
      <c r="BE155" s="22">
        <v>384</v>
      </c>
      <c r="BF155" s="22">
        <v>394</v>
      </c>
      <c r="BG155" s="22">
        <v>391</v>
      </c>
      <c r="BH155" s="22">
        <v>419</v>
      </c>
      <c r="BI155" s="22">
        <v>392</v>
      </c>
      <c r="BJ155" s="22">
        <v>408</v>
      </c>
      <c r="BK155" s="22">
        <v>416</v>
      </c>
      <c r="BL155" s="22">
        <v>418</v>
      </c>
    </row>
    <row r="156" spans="1:64" x14ac:dyDescent="0.2">
      <c r="A156">
        <v>72</v>
      </c>
      <c r="B156">
        <v>3</v>
      </c>
      <c r="C156" s="1">
        <v>721</v>
      </c>
      <c r="D156" t="s">
        <v>67</v>
      </c>
      <c r="E156" s="11">
        <f>+Payroll!E156/Emp!E156</f>
        <v>22425.728886608518</v>
      </c>
      <c r="F156" s="11">
        <f>+Payroll!F156/Emp!F156</f>
        <v>23383.340013708916</v>
      </c>
      <c r="G156" s="11">
        <f>+Payroll!G156/Emp!G156</f>
        <v>24475.687918021722</v>
      </c>
      <c r="H156" s="11">
        <f>+Payroll!H156/Emp!H156</f>
        <v>24372.239177975494</v>
      </c>
      <c r="I156" s="11">
        <f>+Payroll!I156/Emp!I156</f>
        <v>24279.873640089994</v>
      </c>
      <c r="J156" s="11">
        <f>+Payroll!J156/Emp!J156</f>
        <v>24276.002503054322</v>
      </c>
      <c r="K156" s="11">
        <f>+Payroll!K156/Emp!K156</f>
        <v>24698.667655867888</v>
      </c>
      <c r="L156" s="11">
        <f>+Payroll!L156/Emp!L156</f>
        <v>25849.052975518342</v>
      </c>
      <c r="M156" s="11">
        <f>+Payroll!M156/Emp!M156</f>
        <v>27076.583495957624</v>
      </c>
      <c r="N156" s="11">
        <f>+Payroll!N156/Emp!N156</f>
        <v>28605.757831749383</v>
      </c>
      <c r="O156" s="11">
        <f>+Payroll!O156/Emp!O156</f>
        <v>29932.798029556649</v>
      </c>
      <c r="P156" s="11">
        <f>+Payroll!P156/Emp!P156</f>
        <v>30953.662073097665</v>
      </c>
      <c r="Q156" s="2">
        <v>426</v>
      </c>
      <c r="R156" s="2">
        <v>423</v>
      </c>
      <c r="S156" s="2">
        <v>437</v>
      </c>
      <c r="T156" s="2">
        <v>440</v>
      </c>
      <c r="U156" s="2">
        <v>484</v>
      </c>
      <c r="V156" s="2">
        <v>427</v>
      </c>
      <c r="W156" s="2">
        <v>439</v>
      </c>
      <c r="X156" s="2">
        <v>451</v>
      </c>
      <c r="Y156" s="2">
        <v>500</v>
      </c>
      <c r="Z156" s="2">
        <v>433</v>
      </c>
      <c r="AA156" s="2">
        <v>441</v>
      </c>
      <c r="AB156" s="2">
        <v>511</v>
      </c>
      <c r="AC156" s="2">
        <v>500</v>
      </c>
      <c r="AD156" s="2">
        <v>449</v>
      </c>
      <c r="AE156" s="2">
        <v>460</v>
      </c>
      <c r="AF156" s="2">
        <v>468</v>
      </c>
      <c r="AG156" s="2">
        <v>480</v>
      </c>
      <c r="AH156" s="2">
        <v>443</v>
      </c>
      <c r="AI156" s="2">
        <v>454</v>
      </c>
      <c r="AJ156" s="2">
        <v>491</v>
      </c>
      <c r="AK156" s="2">
        <v>454</v>
      </c>
      <c r="AL156" s="2">
        <v>452</v>
      </c>
      <c r="AM156" s="2">
        <v>466</v>
      </c>
      <c r="AN156" s="2">
        <v>495</v>
      </c>
      <c r="AO156" s="2">
        <v>480</v>
      </c>
      <c r="AP156" s="2">
        <v>465</v>
      </c>
      <c r="AQ156" s="2">
        <v>473</v>
      </c>
      <c r="AR156" s="2">
        <v>483</v>
      </c>
      <c r="AS156" s="2">
        <v>511</v>
      </c>
      <c r="AT156" s="2">
        <v>498</v>
      </c>
      <c r="AU156" s="2">
        <v>470</v>
      </c>
      <c r="AV156" s="2">
        <v>510</v>
      </c>
      <c r="AW156" s="2">
        <v>523</v>
      </c>
      <c r="AX156" s="2">
        <v>524</v>
      </c>
      <c r="AY156" s="2">
        <v>487</v>
      </c>
      <c r="AZ156" s="2">
        <v>550</v>
      </c>
      <c r="BA156" s="2">
        <v>560</v>
      </c>
      <c r="BB156" s="2">
        <v>547</v>
      </c>
      <c r="BC156" s="2">
        <v>522</v>
      </c>
      <c r="BD156" s="2">
        <v>573</v>
      </c>
      <c r="BE156" s="22">
        <v>585</v>
      </c>
      <c r="BF156" s="22">
        <v>572</v>
      </c>
      <c r="BG156" s="22">
        <v>539</v>
      </c>
      <c r="BH156" s="22">
        <v>607</v>
      </c>
      <c r="BI156" s="22">
        <v>584</v>
      </c>
      <c r="BJ156" s="22">
        <v>599</v>
      </c>
      <c r="BK156" s="22">
        <v>604</v>
      </c>
      <c r="BL156" s="22">
        <v>593</v>
      </c>
    </row>
    <row r="157" spans="1:64" x14ac:dyDescent="0.2">
      <c r="A157">
        <v>72</v>
      </c>
      <c r="B157">
        <v>3</v>
      </c>
      <c r="C157" s="1">
        <v>722</v>
      </c>
      <c r="D157" t="s">
        <v>68</v>
      </c>
      <c r="E157" s="11">
        <f>+Payroll!E157/Emp!E157</f>
        <v>14415.350193753338</v>
      </c>
      <c r="F157" s="11">
        <f>+Payroll!F157/Emp!F157</f>
        <v>14896.988695889533</v>
      </c>
      <c r="G157" s="11">
        <f>+Payroll!G157/Emp!G157</f>
        <v>15366.290663138016</v>
      </c>
      <c r="H157" s="11">
        <f>+Payroll!H157/Emp!H157</f>
        <v>15730.2232824126</v>
      </c>
      <c r="I157" s="11">
        <f>+Payroll!I157/Emp!I157</f>
        <v>15725.140974855261</v>
      </c>
      <c r="J157" s="11">
        <f>+Payroll!J157/Emp!J157</f>
        <v>16259.504692938011</v>
      </c>
      <c r="K157" s="11">
        <f>+Payroll!K157/Emp!K157</f>
        <v>16755.845681574239</v>
      </c>
      <c r="L157" s="11">
        <f>+Payroll!L157/Emp!L157</f>
        <v>17538.130110424943</v>
      </c>
      <c r="M157" s="11">
        <f>+Payroll!M157/Emp!M157</f>
        <v>17968.222729260549</v>
      </c>
      <c r="N157" s="11">
        <f>+Payroll!N157/Emp!N157</f>
        <v>18509.331849495924</v>
      </c>
      <c r="O157" s="11">
        <f>+Payroll!O157/Emp!O157</f>
        <v>19403.29927768304</v>
      </c>
      <c r="P157" s="11">
        <f>+Payroll!P157/Emp!P157</f>
        <v>19971.42643931627</v>
      </c>
      <c r="Q157" s="2">
        <v>263</v>
      </c>
      <c r="R157" s="2">
        <v>275</v>
      </c>
      <c r="S157" s="2">
        <v>286</v>
      </c>
      <c r="T157" s="2">
        <v>284</v>
      </c>
      <c r="U157" s="2">
        <v>283</v>
      </c>
      <c r="V157" s="2">
        <v>284</v>
      </c>
      <c r="W157" s="2">
        <v>285</v>
      </c>
      <c r="X157" s="2">
        <v>294</v>
      </c>
      <c r="Y157" s="2">
        <v>289</v>
      </c>
      <c r="Z157" s="2">
        <v>295</v>
      </c>
      <c r="AA157" s="2">
        <v>295</v>
      </c>
      <c r="AB157" s="2">
        <v>303</v>
      </c>
      <c r="AC157" s="2">
        <v>298</v>
      </c>
      <c r="AD157" s="2">
        <v>301</v>
      </c>
      <c r="AE157" s="2">
        <v>305</v>
      </c>
      <c r="AF157" s="2">
        <v>306</v>
      </c>
      <c r="AG157" s="2">
        <v>292</v>
      </c>
      <c r="AH157" s="2">
        <v>301</v>
      </c>
      <c r="AI157" s="2">
        <v>303</v>
      </c>
      <c r="AJ157" s="2">
        <v>312</v>
      </c>
      <c r="AK157" s="2">
        <v>299</v>
      </c>
      <c r="AL157" s="2">
        <v>311</v>
      </c>
      <c r="AM157" s="2">
        <v>315</v>
      </c>
      <c r="AN157" s="2">
        <v>326</v>
      </c>
      <c r="AO157" s="2">
        <v>305</v>
      </c>
      <c r="AP157" s="2">
        <v>320</v>
      </c>
      <c r="AQ157" s="2">
        <v>334</v>
      </c>
      <c r="AR157" s="2">
        <v>330</v>
      </c>
      <c r="AS157" s="2">
        <v>332</v>
      </c>
      <c r="AT157" s="2">
        <v>336</v>
      </c>
      <c r="AU157" s="2">
        <v>333</v>
      </c>
      <c r="AV157" s="2">
        <v>348</v>
      </c>
      <c r="AW157" s="2">
        <v>338</v>
      </c>
      <c r="AX157" s="2">
        <v>346</v>
      </c>
      <c r="AY157" s="2">
        <v>344</v>
      </c>
      <c r="AZ157" s="2">
        <v>353</v>
      </c>
      <c r="BA157" s="2">
        <v>346</v>
      </c>
      <c r="BB157" s="2">
        <v>355</v>
      </c>
      <c r="BC157" s="2">
        <v>352</v>
      </c>
      <c r="BD157" s="2">
        <v>370</v>
      </c>
      <c r="BE157" s="22">
        <v>357</v>
      </c>
      <c r="BF157" s="22">
        <v>370</v>
      </c>
      <c r="BG157" s="22">
        <v>371</v>
      </c>
      <c r="BH157" s="22">
        <v>394</v>
      </c>
      <c r="BI157" s="22">
        <v>367</v>
      </c>
      <c r="BJ157" s="22">
        <v>383</v>
      </c>
      <c r="BK157" s="22">
        <v>391</v>
      </c>
      <c r="BL157" s="22">
        <v>395</v>
      </c>
    </row>
    <row r="158" spans="1:64" x14ac:dyDescent="0.2">
      <c r="A158">
        <v>81</v>
      </c>
      <c r="B158">
        <v>2</v>
      </c>
      <c r="C158" s="1">
        <v>81</v>
      </c>
      <c r="D158" s="3" t="s">
        <v>51</v>
      </c>
      <c r="E158" s="11">
        <f>+Payroll!E158/Emp!E158</f>
        <v>31645.890925823285</v>
      </c>
      <c r="F158" s="11">
        <f>+Payroll!F158/Emp!F158</f>
        <v>33161.540411659291</v>
      </c>
      <c r="G158" s="11">
        <f>+Payroll!G158/Emp!G158</f>
        <v>33622.906432691845</v>
      </c>
      <c r="H158" s="11">
        <f>+Payroll!H158/Emp!H158</f>
        <v>34593.818844265254</v>
      </c>
      <c r="I158" s="11">
        <f>+Payroll!I158/Emp!I158</f>
        <v>35091.849373901379</v>
      </c>
      <c r="J158" s="11">
        <f>+Payroll!J158/Emp!J158</f>
        <v>35740.841684381929</v>
      </c>
      <c r="K158" s="11">
        <f>+Payroll!K158/Emp!K158</f>
        <v>36951.907816380488</v>
      </c>
      <c r="L158" s="11">
        <f>+Payroll!L158/Emp!L158</f>
        <v>38155.782267364877</v>
      </c>
      <c r="M158" s="11">
        <f>+Payroll!M158/Emp!M158</f>
        <v>39704.702451847406</v>
      </c>
      <c r="N158" s="11">
        <f>+Payroll!N158/Emp!N158</f>
        <v>40074.774369600062</v>
      </c>
      <c r="O158" s="11">
        <f>+Payroll!O158/Emp!O158</f>
        <v>39713.315799857344</v>
      </c>
      <c r="P158" s="11">
        <f>+Payroll!P158/Emp!P158</f>
        <v>40880.040851164893</v>
      </c>
      <c r="Q158" s="2">
        <v>572</v>
      </c>
      <c r="R158" s="2">
        <v>595</v>
      </c>
      <c r="S158" s="2">
        <v>624</v>
      </c>
      <c r="T158" s="2">
        <v>642</v>
      </c>
      <c r="U158" s="2">
        <v>630</v>
      </c>
      <c r="V158" s="2">
        <v>624</v>
      </c>
      <c r="W158" s="2">
        <v>630</v>
      </c>
      <c r="X158" s="2">
        <v>667</v>
      </c>
      <c r="Y158" s="2">
        <v>634</v>
      </c>
      <c r="Z158" s="2">
        <v>632</v>
      </c>
      <c r="AA158" s="2">
        <v>641</v>
      </c>
      <c r="AB158" s="2">
        <v>679</v>
      </c>
      <c r="AC158" s="2">
        <v>654</v>
      </c>
      <c r="AD158" s="2">
        <v>654</v>
      </c>
      <c r="AE158" s="2">
        <v>658</v>
      </c>
      <c r="AF158" s="2">
        <v>695</v>
      </c>
      <c r="AG158" s="2">
        <v>652</v>
      </c>
      <c r="AH158" s="2">
        <v>658</v>
      </c>
      <c r="AI158" s="2">
        <v>666</v>
      </c>
      <c r="AJ158" s="2">
        <v>724</v>
      </c>
      <c r="AK158" s="2">
        <v>654</v>
      </c>
      <c r="AL158" s="2">
        <v>672</v>
      </c>
      <c r="AM158" s="2">
        <v>680</v>
      </c>
      <c r="AN158" s="2">
        <v>743</v>
      </c>
      <c r="AO158" s="2">
        <v>670</v>
      </c>
      <c r="AP158" s="2">
        <v>692</v>
      </c>
      <c r="AQ158" s="2">
        <v>730</v>
      </c>
      <c r="AR158" s="2">
        <v>749</v>
      </c>
      <c r="AS158" s="2">
        <v>720</v>
      </c>
      <c r="AT158" s="2">
        <v>715</v>
      </c>
      <c r="AU158" s="2">
        <v>721</v>
      </c>
      <c r="AV158" s="2">
        <v>778</v>
      </c>
      <c r="AW158" s="2">
        <v>750</v>
      </c>
      <c r="AX158" s="2">
        <v>746</v>
      </c>
      <c r="AY158" s="2">
        <v>753</v>
      </c>
      <c r="AZ158" s="2">
        <v>804</v>
      </c>
      <c r="BA158" s="2">
        <v>735</v>
      </c>
      <c r="BB158" s="2">
        <v>736</v>
      </c>
      <c r="BC158" s="2">
        <v>736</v>
      </c>
      <c r="BD158" s="2">
        <v>874</v>
      </c>
      <c r="BE158" s="22">
        <v>745</v>
      </c>
      <c r="BF158" s="22">
        <v>738</v>
      </c>
      <c r="BG158" s="22">
        <v>756</v>
      </c>
      <c r="BH158" s="22">
        <v>815</v>
      </c>
      <c r="BI158" s="22">
        <v>754</v>
      </c>
      <c r="BJ158" s="22">
        <v>767</v>
      </c>
      <c r="BK158" s="22">
        <v>803</v>
      </c>
      <c r="BL158" s="22">
        <v>819</v>
      </c>
    </row>
    <row r="159" spans="1:64" x14ac:dyDescent="0.2">
      <c r="A159">
        <v>81</v>
      </c>
      <c r="B159">
        <v>3</v>
      </c>
      <c r="C159" s="1">
        <v>811</v>
      </c>
      <c r="D159" t="s">
        <v>61</v>
      </c>
      <c r="E159" s="11">
        <f>+Payroll!E159/Emp!E159</f>
        <v>34873.079646017701</v>
      </c>
      <c r="F159" s="11">
        <f>+Payroll!F159/Emp!F159</f>
        <v>36399.002531826125</v>
      </c>
      <c r="G159" s="11">
        <f>+Payroll!G159/Emp!G159</f>
        <v>35086.312459059351</v>
      </c>
      <c r="H159" s="11">
        <f>+Payroll!H159/Emp!H159</f>
        <v>36506.367031053494</v>
      </c>
      <c r="I159" s="11">
        <f>+Payroll!I159/Emp!I159</f>
        <v>36457.517759867478</v>
      </c>
      <c r="J159" s="11">
        <f>+Payroll!J159/Emp!J159</f>
        <v>36870.884848484849</v>
      </c>
      <c r="K159" s="11">
        <f>+Payroll!K159/Emp!K159</f>
        <v>38088.381175279901</v>
      </c>
      <c r="L159" s="11">
        <f>+Payroll!L159/Emp!L159</f>
        <v>40235.031712208576</v>
      </c>
      <c r="M159" s="11">
        <f>+Payroll!M159/Emp!M159</f>
        <v>40439.038268488701</v>
      </c>
      <c r="N159" s="11">
        <f>+Payroll!N159/Emp!N159</f>
        <v>41577.263135251414</v>
      </c>
      <c r="O159" s="11">
        <f>+Payroll!O159/Emp!O159</f>
        <v>42759.673237360847</v>
      </c>
      <c r="P159" s="11">
        <f>+Payroll!P159/Emp!P159</f>
        <v>44056.87527891052</v>
      </c>
      <c r="Q159" s="2">
        <v>617</v>
      </c>
      <c r="R159" s="2">
        <v>653</v>
      </c>
      <c r="S159" s="2">
        <v>694</v>
      </c>
      <c r="T159" s="2">
        <v>717</v>
      </c>
      <c r="U159" s="2">
        <v>679</v>
      </c>
      <c r="V159" s="2">
        <v>686</v>
      </c>
      <c r="W159" s="2">
        <v>699</v>
      </c>
      <c r="X159" s="2">
        <v>736</v>
      </c>
      <c r="Y159" s="2">
        <v>655</v>
      </c>
      <c r="Z159" s="2">
        <v>657</v>
      </c>
      <c r="AA159" s="2">
        <v>676</v>
      </c>
      <c r="AB159" s="2">
        <v>710</v>
      </c>
      <c r="AC159" s="2">
        <v>679</v>
      </c>
      <c r="AD159" s="2">
        <v>687</v>
      </c>
      <c r="AE159" s="2">
        <v>701</v>
      </c>
      <c r="AF159" s="2">
        <v>742</v>
      </c>
      <c r="AG159" s="2">
        <v>657</v>
      </c>
      <c r="AH159" s="2">
        <v>695</v>
      </c>
      <c r="AI159" s="2">
        <v>701</v>
      </c>
      <c r="AJ159" s="2">
        <v>753</v>
      </c>
      <c r="AK159" s="2">
        <v>659</v>
      </c>
      <c r="AL159" s="2">
        <v>702</v>
      </c>
      <c r="AM159" s="2">
        <v>701</v>
      </c>
      <c r="AN159" s="2">
        <v>773</v>
      </c>
      <c r="AO159" s="2">
        <v>684</v>
      </c>
      <c r="AP159" s="2">
        <v>714</v>
      </c>
      <c r="AQ159" s="2">
        <v>764</v>
      </c>
      <c r="AR159" s="2">
        <v>767</v>
      </c>
      <c r="AS159" s="2">
        <v>761</v>
      </c>
      <c r="AT159" s="2">
        <v>751</v>
      </c>
      <c r="AU159" s="2">
        <v>782</v>
      </c>
      <c r="AV159" s="2">
        <v>799</v>
      </c>
      <c r="AW159" s="2">
        <v>763</v>
      </c>
      <c r="AX159" s="2">
        <v>756</v>
      </c>
      <c r="AY159" s="2">
        <v>778</v>
      </c>
      <c r="AZ159" s="2">
        <v>812</v>
      </c>
      <c r="BA159" s="2">
        <v>776</v>
      </c>
      <c r="BB159" s="2">
        <v>772</v>
      </c>
      <c r="BC159" s="2">
        <v>804</v>
      </c>
      <c r="BD159" s="2">
        <v>846</v>
      </c>
      <c r="BE159" s="22">
        <v>778</v>
      </c>
      <c r="BF159" s="22">
        <v>787</v>
      </c>
      <c r="BG159" s="22">
        <v>826</v>
      </c>
      <c r="BH159" s="22">
        <v>898</v>
      </c>
      <c r="BI159" s="22">
        <v>793</v>
      </c>
      <c r="BJ159" s="22">
        <v>828</v>
      </c>
      <c r="BK159" s="22">
        <v>873</v>
      </c>
      <c r="BL159" s="22">
        <v>892</v>
      </c>
    </row>
    <row r="160" spans="1:64" x14ac:dyDescent="0.2">
      <c r="A160">
        <v>81</v>
      </c>
      <c r="B160">
        <v>3</v>
      </c>
      <c r="C160" s="1">
        <v>812</v>
      </c>
      <c r="D160" t="s">
        <v>62</v>
      </c>
      <c r="E160" s="11">
        <f>+Payroll!E160/Emp!E160</f>
        <v>20811.543453662809</v>
      </c>
      <c r="F160" s="11">
        <f>+Payroll!F160/Emp!F160</f>
        <v>21907.495008726004</v>
      </c>
      <c r="G160" s="11">
        <f>+Payroll!G160/Emp!G160</f>
        <v>22613.237916471142</v>
      </c>
      <c r="H160" s="11">
        <f>+Payroll!H160/Emp!H160</f>
        <v>23258.349472874677</v>
      </c>
      <c r="I160" s="11">
        <f>+Payroll!I160/Emp!I160</f>
        <v>22988.460620676524</v>
      </c>
      <c r="J160" s="11">
        <f>+Payroll!J160/Emp!J160</f>
        <v>23507.492284201293</v>
      </c>
      <c r="K160" s="11">
        <f>+Payroll!K160/Emp!K160</f>
        <v>24618.010657413717</v>
      </c>
      <c r="L160" s="11">
        <f>+Payroll!L160/Emp!L160</f>
        <v>24846.6255960667</v>
      </c>
      <c r="M160" s="11">
        <f>+Payroll!M160/Emp!M160</f>
        <v>25273.935999118748</v>
      </c>
      <c r="N160" s="11">
        <f>+Payroll!N160/Emp!N160</f>
        <v>26616.992224599489</v>
      </c>
      <c r="O160" s="11">
        <f>+Payroll!O160/Emp!O160</f>
        <v>27536.93602546347</v>
      </c>
      <c r="P160" s="11">
        <f>+Payroll!P160/Emp!P160</f>
        <v>28505.286570435837</v>
      </c>
      <c r="Q160" s="2">
        <v>368</v>
      </c>
      <c r="R160" s="2">
        <v>397</v>
      </c>
      <c r="S160" s="2">
        <v>410</v>
      </c>
      <c r="T160" s="2">
        <v>426</v>
      </c>
      <c r="U160" s="2">
        <v>407</v>
      </c>
      <c r="V160" s="2">
        <v>423</v>
      </c>
      <c r="W160" s="2">
        <v>411</v>
      </c>
      <c r="X160" s="2">
        <v>443</v>
      </c>
      <c r="Y160" s="2">
        <v>416</v>
      </c>
      <c r="Z160" s="2">
        <v>437</v>
      </c>
      <c r="AA160" s="2">
        <v>433</v>
      </c>
      <c r="AB160" s="2">
        <v>453</v>
      </c>
      <c r="AC160" s="2">
        <v>438</v>
      </c>
      <c r="AD160" s="2">
        <v>448</v>
      </c>
      <c r="AE160" s="2">
        <v>440</v>
      </c>
      <c r="AF160" s="2">
        <v>462</v>
      </c>
      <c r="AG160" s="2">
        <v>429</v>
      </c>
      <c r="AH160" s="2">
        <v>439</v>
      </c>
      <c r="AI160" s="2">
        <v>437</v>
      </c>
      <c r="AJ160" s="2">
        <v>464</v>
      </c>
      <c r="AK160" s="2">
        <v>424</v>
      </c>
      <c r="AL160" s="2">
        <v>448</v>
      </c>
      <c r="AM160" s="2">
        <v>448</v>
      </c>
      <c r="AN160" s="2">
        <v>488</v>
      </c>
      <c r="AO160" s="2">
        <v>437</v>
      </c>
      <c r="AP160" s="2">
        <v>475</v>
      </c>
      <c r="AQ160" s="2">
        <v>486</v>
      </c>
      <c r="AR160" s="2">
        <v>494</v>
      </c>
      <c r="AS160" s="2">
        <v>470</v>
      </c>
      <c r="AT160" s="2">
        <v>469</v>
      </c>
      <c r="AU160" s="2">
        <v>467</v>
      </c>
      <c r="AV160" s="2">
        <v>505</v>
      </c>
      <c r="AW160" s="2">
        <v>471</v>
      </c>
      <c r="AX160" s="2">
        <v>482</v>
      </c>
      <c r="AY160" s="2">
        <v>487</v>
      </c>
      <c r="AZ160" s="2">
        <v>504</v>
      </c>
      <c r="BA160" s="2">
        <v>490</v>
      </c>
      <c r="BB160" s="2">
        <v>503</v>
      </c>
      <c r="BC160" s="2">
        <v>509</v>
      </c>
      <c r="BD160" s="2">
        <v>545</v>
      </c>
      <c r="BE160" s="22">
        <v>502</v>
      </c>
      <c r="BF160" s="22">
        <v>520</v>
      </c>
      <c r="BG160" s="22">
        <v>527</v>
      </c>
      <c r="BH160" s="22">
        <v>565</v>
      </c>
      <c r="BI160" s="22">
        <v>512</v>
      </c>
      <c r="BJ160" s="22">
        <v>536</v>
      </c>
      <c r="BK160" s="22">
        <v>564</v>
      </c>
      <c r="BL160" s="22">
        <v>579</v>
      </c>
    </row>
    <row r="161" spans="1:64" x14ac:dyDescent="0.2">
      <c r="A161">
        <v>81</v>
      </c>
      <c r="B161">
        <v>3</v>
      </c>
      <c r="C161" s="1">
        <v>813</v>
      </c>
      <c r="D161" t="s">
        <v>63</v>
      </c>
      <c r="E161" s="11">
        <f>+Payroll!E161/Emp!E161</f>
        <v>40806.37099646814</v>
      </c>
      <c r="F161" s="11">
        <f>+Payroll!F161/Emp!F161</f>
        <v>42998.72300084852</v>
      </c>
      <c r="G161" s="11">
        <f>+Payroll!G161/Emp!G161</f>
        <v>45179.215509150636</v>
      </c>
      <c r="H161" s="11">
        <f>+Payroll!H161/Emp!H161</f>
        <v>46385.074773309818</v>
      </c>
      <c r="I161" s="11">
        <f>+Payroll!I161/Emp!I161</f>
        <v>48289.186650851843</v>
      </c>
      <c r="J161" s="11">
        <f>+Payroll!J161/Emp!J161</f>
        <v>49321.064789943055</v>
      </c>
      <c r="K161" s="11">
        <f>+Payroll!K161/Emp!K161</f>
        <v>51369.229761048511</v>
      </c>
      <c r="L161" s="11">
        <f>+Payroll!L161/Emp!L161</f>
        <v>52756.880344879442</v>
      </c>
      <c r="M161" s="11">
        <f>+Payroll!M161/Emp!M161</f>
        <v>55421.954914760718</v>
      </c>
      <c r="N161" s="11">
        <f>+Payroll!N161/Emp!N161</f>
        <v>55189.05084101492</v>
      </c>
      <c r="O161" s="11">
        <f>+Payroll!O161/Emp!O161</f>
        <v>52741.420005683431</v>
      </c>
      <c r="P161" s="11">
        <f>+Payroll!P161/Emp!P161</f>
        <v>53820.789555602016</v>
      </c>
      <c r="Q161" s="2">
        <v>759</v>
      </c>
      <c r="R161" s="2">
        <v>762</v>
      </c>
      <c r="S161" s="2">
        <v>796</v>
      </c>
      <c r="T161" s="2">
        <v>821</v>
      </c>
      <c r="U161" s="2">
        <v>834</v>
      </c>
      <c r="V161" s="2">
        <v>795</v>
      </c>
      <c r="W161" s="2">
        <v>812</v>
      </c>
      <c r="X161" s="2">
        <v>868</v>
      </c>
      <c r="Y161" s="2">
        <v>864</v>
      </c>
      <c r="Z161" s="2">
        <v>831</v>
      </c>
      <c r="AA161" s="2">
        <v>856</v>
      </c>
      <c r="AB161" s="2">
        <v>925</v>
      </c>
      <c r="AC161" s="2">
        <v>892</v>
      </c>
      <c r="AD161" s="2">
        <v>869</v>
      </c>
      <c r="AE161" s="2">
        <v>874</v>
      </c>
      <c r="AF161" s="2">
        <v>934</v>
      </c>
      <c r="AG161" s="2">
        <v>911</v>
      </c>
      <c r="AH161" s="2">
        <v>886</v>
      </c>
      <c r="AI161" s="2">
        <v>904</v>
      </c>
      <c r="AJ161" s="2">
        <v>1015</v>
      </c>
      <c r="AK161" s="2">
        <v>915</v>
      </c>
      <c r="AL161" s="2">
        <v>915</v>
      </c>
      <c r="AM161" s="2">
        <v>932</v>
      </c>
      <c r="AN161" s="2">
        <v>1033</v>
      </c>
      <c r="AO161" s="2">
        <v>934</v>
      </c>
      <c r="AP161" s="2">
        <v>947</v>
      </c>
      <c r="AQ161" s="2">
        <v>1008</v>
      </c>
      <c r="AR161" s="2">
        <v>1062</v>
      </c>
      <c r="AS161" s="2">
        <v>993</v>
      </c>
      <c r="AT161" s="2">
        <v>986</v>
      </c>
      <c r="AU161" s="2">
        <v>980</v>
      </c>
      <c r="AV161" s="2">
        <v>1097</v>
      </c>
      <c r="AW161" s="2">
        <v>1056</v>
      </c>
      <c r="AX161" s="2">
        <v>1036</v>
      </c>
      <c r="AY161" s="2">
        <v>1032</v>
      </c>
      <c r="AZ161" s="2">
        <v>1139</v>
      </c>
      <c r="BA161" s="2">
        <v>999</v>
      </c>
      <c r="BB161" s="2">
        <v>990</v>
      </c>
      <c r="BC161" s="2">
        <v>953</v>
      </c>
      <c r="BD161" s="2">
        <v>1306</v>
      </c>
      <c r="BE161" s="22">
        <v>1022</v>
      </c>
      <c r="BF161" s="22">
        <v>977</v>
      </c>
      <c r="BG161" s="22">
        <v>990</v>
      </c>
      <c r="BH161" s="22">
        <v>1069</v>
      </c>
      <c r="BI161" s="22">
        <v>1029</v>
      </c>
      <c r="BJ161" s="22">
        <v>1003</v>
      </c>
      <c r="BK161" s="22">
        <v>1044</v>
      </c>
      <c r="BL161" s="22">
        <v>1064</v>
      </c>
    </row>
    <row r="162" spans="1:64" x14ac:dyDescent="0.2">
      <c r="A162">
        <v>81</v>
      </c>
      <c r="B162">
        <v>3</v>
      </c>
      <c r="C162" s="1">
        <v>814</v>
      </c>
      <c r="D162" t="s">
        <v>64</v>
      </c>
      <c r="E162" s="11">
        <f>+Payroll!E162/Emp!E162</f>
        <v>18943.532350205925</v>
      </c>
      <c r="F162" s="11">
        <f>+Payroll!F162/Emp!F162</f>
        <v>19927.122136438426</v>
      </c>
      <c r="G162" s="11">
        <f>+Payroll!G162/Emp!G162</f>
        <v>20924.173192077385</v>
      </c>
      <c r="H162" s="11">
        <f>+Payroll!H162/Emp!H162</f>
        <v>20754.207096908071</v>
      </c>
      <c r="I162" s="11">
        <f>+Payroll!I162/Emp!I162</f>
        <v>20524.420301042068</v>
      </c>
      <c r="J162" s="11">
        <f>+Payroll!J162/Emp!J162</f>
        <v>20557.519756838905</v>
      </c>
      <c r="K162" s="11">
        <f>+Payroll!K162/Emp!K162</f>
        <v>20539.818048422596</v>
      </c>
      <c r="L162" s="11">
        <f>+Payroll!L162/Emp!L162</f>
        <v>20787.243318533994</v>
      </c>
      <c r="M162" s="11">
        <f>+Payroll!M162/Emp!M162</f>
        <v>22449.643846698353</v>
      </c>
      <c r="N162" s="11">
        <f>+Payroll!N162/Emp!N162</f>
        <v>22933.665079210808</v>
      </c>
      <c r="O162" s="11">
        <f>+Payroll!O162/Emp!O162</f>
        <v>23877.102268358325</v>
      </c>
      <c r="P162" s="11">
        <f>+Payroll!P162/Emp!P162</f>
        <v>25565.958825927435</v>
      </c>
      <c r="Q162" s="2">
        <v>347</v>
      </c>
      <c r="R162" s="2">
        <v>363</v>
      </c>
      <c r="S162" s="2">
        <v>373</v>
      </c>
      <c r="T162" s="2">
        <v>375</v>
      </c>
      <c r="U162" s="2">
        <v>378</v>
      </c>
      <c r="V162" s="2">
        <v>373</v>
      </c>
      <c r="W162" s="2">
        <v>381</v>
      </c>
      <c r="X162" s="2">
        <v>401</v>
      </c>
      <c r="Y162" s="2">
        <v>406</v>
      </c>
      <c r="Z162" s="2">
        <v>404</v>
      </c>
      <c r="AA162" s="2">
        <v>394</v>
      </c>
      <c r="AB162" s="2">
        <v>406</v>
      </c>
      <c r="AC162" s="2">
        <v>399</v>
      </c>
      <c r="AD162" s="2">
        <v>392</v>
      </c>
      <c r="AE162" s="2">
        <v>401</v>
      </c>
      <c r="AF162" s="2">
        <v>405</v>
      </c>
      <c r="AG162" s="2">
        <v>399</v>
      </c>
      <c r="AH162" s="2">
        <v>389</v>
      </c>
      <c r="AI162" s="2">
        <v>395</v>
      </c>
      <c r="AJ162" s="2">
        <v>396</v>
      </c>
      <c r="AK162" s="2">
        <v>396</v>
      </c>
      <c r="AL162" s="2">
        <v>387</v>
      </c>
      <c r="AM162" s="2">
        <v>394</v>
      </c>
      <c r="AN162" s="2">
        <v>405</v>
      </c>
      <c r="AO162" s="2">
        <v>389</v>
      </c>
      <c r="AP162" s="2">
        <v>388</v>
      </c>
      <c r="AQ162" s="2">
        <v>406</v>
      </c>
      <c r="AR162" s="2">
        <v>397</v>
      </c>
      <c r="AS162" s="2">
        <v>400</v>
      </c>
      <c r="AT162" s="2">
        <v>395</v>
      </c>
      <c r="AU162" s="2">
        <v>392</v>
      </c>
      <c r="AV162" s="2">
        <v>413</v>
      </c>
      <c r="AW162" s="2">
        <v>430</v>
      </c>
      <c r="AX162" s="2">
        <v>428</v>
      </c>
      <c r="AY162" s="2">
        <v>423</v>
      </c>
      <c r="AZ162" s="2">
        <v>445</v>
      </c>
      <c r="BA162" s="2">
        <v>437</v>
      </c>
      <c r="BB162" s="2">
        <v>432</v>
      </c>
      <c r="BC162" s="2">
        <v>434</v>
      </c>
      <c r="BD162" s="2">
        <v>460</v>
      </c>
      <c r="BE162" s="22">
        <v>457</v>
      </c>
      <c r="BF162" s="22">
        <v>446</v>
      </c>
      <c r="BG162" s="22">
        <v>447</v>
      </c>
      <c r="BH162" s="22">
        <v>488</v>
      </c>
      <c r="BI162" s="22">
        <v>483</v>
      </c>
      <c r="BJ162" s="22">
        <v>489</v>
      </c>
      <c r="BK162" s="22">
        <v>497</v>
      </c>
      <c r="BL162" s="22">
        <v>498</v>
      </c>
    </row>
    <row r="163" spans="1:64" x14ac:dyDescent="0.2">
      <c r="A163">
        <v>92</v>
      </c>
      <c r="B163">
        <v>2</v>
      </c>
      <c r="C163" s="1">
        <v>92</v>
      </c>
      <c r="D163" s="3" t="s">
        <v>52</v>
      </c>
      <c r="E163" s="11">
        <f>+Payroll!E163/Emp!E163</f>
        <v>45754.521210187275</v>
      </c>
      <c r="F163" s="11">
        <f>+Payroll!F163/Emp!F163</f>
        <v>47449.417482597717</v>
      </c>
      <c r="G163" s="11">
        <f>+Payroll!G163/Emp!G163</f>
        <v>49177.882486622919</v>
      </c>
      <c r="H163" s="11">
        <f>+Payroll!H163/Emp!H163</f>
        <v>49958.360107463006</v>
      </c>
      <c r="I163" s="11">
        <f>+Payroll!I163/Emp!I163</f>
        <v>52001.997039712129</v>
      </c>
      <c r="J163" s="11">
        <f>+Payroll!J163/Emp!J163</f>
        <v>52560.391341991344</v>
      </c>
      <c r="K163" s="11">
        <f>+Payroll!K163/Emp!K163</f>
        <v>54786.526761409834</v>
      </c>
      <c r="L163" s="11">
        <f>+Payroll!L163/Emp!L163</f>
        <v>55121.686376282581</v>
      </c>
      <c r="M163" s="11">
        <f>+Payroll!M163/Emp!M163</f>
        <v>56488.292717728298</v>
      </c>
      <c r="N163" s="11">
        <f>+Payroll!N163/Emp!N163</f>
        <v>59326.908112801371</v>
      </c>
      <c r="O163" s="11">
        <f>+Payroll!O163/Emp!O163</f>
        <v>61846.561957786122</v>
      </c>
      <c r="P163" s="11">
        <f>+Payroll!P163/Emp!P163</f>
        <v>63122.512802507183</v>
      </c>
      <c r="Q163" s="2">
        <v>845</v>
      </c>
      <c r="R163" s="2">
        <v>866</v>
      </c>
      <c r="S163" s="2">
        <v>899</v>
      </c>
      <c r="T163" s="2">
        <v>911</v>
      </c>
      <c r="U163" s="2">
        <v>884</v>
      </c>
      <c r="V163" s="2">
        <v>911</v>
      </c>
      <c r="W163" s="2">
        <v>898</v>
      </c>
      <c r="X163" s="2">
        <v>958</v>
      </c>
      <c r="Y163" s="2">
        <v>920</v>
      </c>
      <c r="Z163" s="2">
        <v>940</v>
      </c>
      <c r="AA163" s="2">
        <v>933</v>
      </c>
      <c r="AB163" s="2">
        <v>990</v>
      </c>
      <c r="AC163" s="2">
        <v>935</v>
      </c>
      <c r="AD163" s="2">
        <v>969</v>
      </c>
      <c r="AE163" s="2">
        <v>933</v>
      </c>
      <c r="AF163" s="2">
        <v>1007</v>
      </c>
      <c r="AG163" s="2">
        <v>967</v>
      </c>
      <c r="AH163" s="2">
        <v>965</v>
      </c>
      <c r="AI163" s="2">
        <v>1029</v>
      </c>
      <c r="AJ163" s="2">
        <v>1041</v>
      </c>
      <c r="AK163" s="2">
        <v>977</v>
      </c>
      <c r="AL163" s="2">
        <v>996</v>
      </c>
      <c r="AM163" s="2">
        <v>1009</v>
      </c>
      <c r="AN163" s="2">
        <v>1063</v>
      </c>
      <c r="AO163" s="2">
        <v>1016</v>
      </c>
      <c r="AP163" s="2">
        <v>1042</v>
      </c>
      <c r="AQ163" s="2">
        <v>1081</v>
      </c>
      <c r="AR163" s="2">
        <v>1077</v>
      </c>
      <c r="AS163" s="2">
        <v>1059</v>
      </c>
      <c r="AT163" s="2">
        <v>1052</v>
      </c>
      <c r="AU163" s="2">
        <v>1056</v>
      </c>
      <c r="AV163" s="2">
        <v>1072</v>
      </c>
      <c r="AW163" s="2">
        <v>1070</v>
      </c>
      <c r="AX163" s="2">
        <v>1055</v>
      </c>
      <c r="AY163" s="2">
        <v>1117</v>
      </c>
      <c r="AZ163" s="2">
        <v>1105</v>
      </c>
      <c r="BA163" s="2">
        <v>1140</v>
      </c>
      <c r="BB163" s="2">
        <v>1097</v>
      </c>
      <c r="BC163" s="2">
        <v>1169</v>
      </c>
      <c r="BD163" s="2">
        <v>1159</v>
      </c>
      <c r="BE163" s="22">
        <v>1184</v>
      </c>
      <c r="BF163" s="22">
        <v>1130</v>
      </c>
      <c r="BG163" s="22">
        <v>1209</v>
      </c>
      <c r="BH163" s="22">
        <v>1236</v>
      </c>
      <c r="BI163" s="22">
        <v>1192</v>
      </c>
      <c r="BJ163" s="22">
        <v>1175</v>
      </c>
      <c r="BK163" s="22">
        <v>1251</v>
      </c>
      <c r="BL163" s="22">
        <v>1237</v>
      </c>
    </row>
    <row r="164" spans="1:64" x14ac:dyDescent="0.2">
      <c r="A164">
        <v>92</v>
      </c>
      <c r="B164">
        <v>3</v>
      </c>
      <c r="C164" s="1">
        <v>921</v>
      </c>
      <c r="D164" t="s">
        <v>54</v>
      </c>
      <c r="E164" s="11">
        <f>+Payroll!E164/Emp!E164</f>
        <v>45308.279052640391</v>
      </c>
      <c r="F164" s="11">
        <f>+Payroll!F164/Emp!F164</f>
        <v>47306.327532202144</v>
      </c>
      <c r="G164" s="11">
        <f>+Payroll!G164/Emp!G164</f>
        <v>47631.55847772277</v>
      </c>
      <c r="H164" s="11">
        <f>+Payroll!H164/Emp!H164</f>
        <v>48996.339003123569</v>
      </c>
      <c r="I164" s="11">
        <f>+Payroll!I164/Emp!I164</f>
        <v>50686.899124192394</v>
      </c>
      <c r="J164" s="11">
        <f>+Payroll!J164/Emp!J164</f>
        <v>51076.845246416087</v>
      </c>
      <c r="K164" s="11">
        <f>+Payroll!K164/Emp!K164</f>
        <v>52934.484451335462</v>
      </c>
      <c r="L164" s="11">
        <f>+Payroll!L164/Emp!L164</f>
        <v>53250.638040413534</v>
      </c>
      <c r="M164" s="11">
        <f>+Payroll!M164/Emp!M164</f>
        <v>53238.344117521578</v>
      </c>
      <c r="N164" s="11">
        <f>+Payroll!N164/Emp!N164</f>
        <v>55701.688928295625</v>
      </c>
      <c r="O164" s="11">
        <f>+Payroll!O164/Emp!O164</f>
        <v>57496.601600804592</v>
      </c>
      <c r="P164" s="11">
        <f>+Payroll!P164/Emp!P164</f>
        <v>58318.373593642114</v>
      </c>
      <c r="Q164" s="2">
        <v>837</v>
      </c>
      <c r="R164" s="2">
        <v>865</v>
      </c>
      <c r="S164" s="2">
        <v>872</v>
      </c>
      <c r="T164" s="2">
        <v>915</v>
      </c>
      <c r="U164" s="2">
        <v>860</v>
      </c>
      <c r="V164" s="2">
        <v>915</v>
      </c>
      <c r="W164" s="2">
        <v>901</v>
      </c>
      <c r="X164" s="2">
        <v>965</v>
      </c>
      <c r="Y164" s="2">
        <v>869</v>
      </c>
      <c r="Z164" s="2">
        <v>908</v>
      </c>
      <c r="AA164" s="2">
        <v>904</v>
      </c>
      <c r="AB164" s="2">
        <v>987</v>
      </c>
      <c r="AC164" s="2">
        <v>873</v>
      </c>
      <c r="AD164" s="2">
        <v>950</v>
      </c>
      <c r="AE164" s="2">
        <v>933</v>
      </c>
      <c r="AF164" s="2">
        <v>1018</v>
      </c>
      <c r="AG164" s="2">
        <v>922</v>
      </c>
      <c r="AH164" s="2">
        <v>922</v>
      </c>
      <c r="AI164" s="2">
        <v>1024</v>
      </c>
      <c r="AJ164" s="2">
        <v>1039</v>
      </c>
      <c r="AK164" s="2">
        <v>912</v>
      </c>
      <c r="AL164" s="2">
        <v>973</v>
      </c>
      <c r="AM164" s="2">
        <v>1007</v>
      </c>
      <c r="AN164" s="2">
        <v>1045</v>
      </c>
      <c r="AO164" s="2">
        <v>987</v>
      </c>
      <c r="AP164" s="2">
        <v>989</v>
      </c>
      <c r="AQ164" s="2">
        <v>1038</v>
      </c>
      <c r="AR164" s="2">
        <v>1065</v>
      </c>
      <c r="AS164" s="2">
        <v>1009</v>
      </c>
      <c r="AT164" s="2">
        <v>1030</v>
      </c>
      <c r="AU164" s="2">
        <v>1008</v>
      </c>
      <c r="AV164" s="2">
        <v>1050</v>
      </c>
      <c r="AW164" s="2">
        <v>1001</v>
      </c>
      <c r="AX164" s="2">
        <v>1009</v>
      </c>
      <c r="AY164" s="2">
        <v>1055</v>
      </c>
      <c r="AZ164" s="2">
        <v>1033</v>
      </c>
      <c r="BA164" s="2">
        <v>1082</v>
      </c>
      <c r="BB164" s="2">
        <v>1009</v>
      </c>
      <c r="BC164" s="2">
        <v>1106</v>
      </c>
      <c r="BD164" s="2">
        <v>1092</v>
      </c>
      <c r="BE164" s="22">
        <v>1105</v>
      </c>
      <c r="BF164" s="22">
        <v>1022</v>
      </c>
      <c r="BG164" s="22">
        <v>1138</v>
      </c>
      <c r="BH164" s="22">
        <v>1166</v>
      </c>
      <c r="BI164" s="22">
        <v>1130</v>
      </c>
      <c r="BJ164" s="22">
        <v>1062</v>
      </c>
      <c r="BK164" s="22">
        <v>1156</v>
      </c>
      <c r="BL164" s="22">
        <v>1141</v>
      </c>
    </row>
    <row r="165" spans="1:64" x14ac:dyDescent="0.2">
      <c r="A165">
        <v>92</v>
      </c>
      <c r="B165">
        <v>3</v>
      </c>
      <c r="C165" s="1">
        <v>922</v>
      </c>
      <c r="D165" t="s">
        <v>55</v>
      </c>
      <c r="E165" s="11">
        <f>+Payroll!E165/Emp!E165</f>
        <v>46745.35408560311</v>
      </c>
      <c r="F165" s="11">
        <f>+Payroll!F165/Emp!F165</f>
        <v>48963.816267045535</v>
      </c>
      <c r="G165" s="11">
        <f>+Payroll!G165/Emp!G165</f>
        <v>51679.231704110549</v>
      </c>
      <c r="H165" s="11">
        <f>+Payroll!H165/Emp!H165</f>
        <v>53314.40778829786</v>
      </c>
      <c r="I165" s="11">
        <f>+Payroll!I165/Emp!I165</f>
        <v>55057.070409134161</v>
      </c>
      <c r="J165" s="11">
        <f>+Payroll!J165/Emp!J165</f>
        <v>56127.198024940735</v>
      </c>
      <c r="K165" s="11">
        <f>+Payroll!K165/Emp!K165</f>
        <v>57978.747080611873</v>
      </c>
      <c r="L165" s="11">
        <f>+Payroll!L165/Emp!L165</f>
        <v>59346.035338662179</v>
      </c>
      <c r="M165" s="11">
        <f>+Payroll!M165/Emp!M165</f>
        <v>61126.78539028146</v>
      </c>
      <c r="N165" s="11">
        <f>+Payroll!N165/Emp!N165</f>
        <v>63221.715120070316</v>
      </c>
      <c r="O165" s="11">
        <f>+Payroll!O165/Emp!O165</f>
        <v>66799.558698326946</v>
      </c>
      <c r="P165" s="11">
        <f>+Payroll!P165/Emp!P165</f>
        <v>68325.961346301861</v>
      </c>
      <c r="Q165" s="2">
        <v>841</v>
      </c>
      <c r="R165" s="2">
        <v>874</v>
      </c>
      <c r="S165" s="2">
        <v>925</v>
      </c>
      <c r="T165" s="2">
        <v>954</v>
      </c>
      <c r="U165" s="2">
        <v>916</v>
      </c>
      <c r="V165" s="2">
        <v>929</v>
      </c>
      <c r="W165" s="2">
        <v>925</v>
      </c>
      <c r="X165" s="2">
        <v>996</v>
      </c>
      <c r="Y165" s="2">
        <v>948</v>
      </c>
      <c r="Z165" s="2">
        <v>996</v>
      </c>
      <c r="AA165" s="2">
        <v>981</v>
      </c>
      <c r="AB165" s="2">
        <v>1051</v>
      </c>
      <c r="AC165" s="2">
        <v>995</v>
      </c>
      <c r="AD165" s="2">
        <v>1047</v>
      </c>
      <c r="AE165" s="2">
        <v>994</v>
      </c>
      <c r="AF165" s="2">
        <v>1066</v>
      </c>
      <c r="AG165" s="2">
        <v>1023</v>
      </c>
      <c r="AH165" s="2">
        <v>1050</v>
      </c>
      <c r="AI165" s="2">
        <v>1075</v>
      </c>
      <c r="AJ165" s="2">
        <v>1087</v>
      </c>
      <c r="AK165" s="2">
        <v>1027</v>
      </c>
      <c r="AL165" s="2">
        <v>1090</v>
      </c>
      <c r="AM165" s="2">
        <v>1063</v>
      </c>
      <c r="AN165" s="2">
        <v>1139</v>
      </c>
      <c r="AO165" s="2">
        <v>1061</v>
      </c>
      <c r="AP165" s="2">
        <v>1126</v>
      </c>
      <c r="AQ165" s="2">
        <v>1150</v>
      </c>
      <c r="AR165" s="2">
        <v>1123</v>
      </c>
      <c r="AS165" s="2">
        <v>1147</v>
      </c>
      <c r="AT165" s="2">
        <v>1116</v>
      </c>
      <c r="AU165" s="2">
        <v>1151</v>
      </c>
      <c r="AV165" s="2">
        <v>1151</v>
      </c>
      <c r="AW165" s="2">
        <v>1177</v>
      </c>
      <c r="AX165" s="2">
        <v>1146</v>
      </c>
      <c r="AY165" s="2">
        <v>1191</v>
      </c>
      <c r="AZ165" s="2">
        <v>1188</v>
      </c>
      <c r="BA165" s="2">
        <v>1217</v>
      </c>
      <c r="BB165" s="2">
        <v>1175</v>
      </c>
      <c r="BC165" s="2">
        <v>1252</v>
      </c>
      <c r="BD165" s="2">
        <v>1219</v>
      </c>
      <c r="BE165" s="22">
        <v>1277</v>
      </c>
      <c r="BF165" s="22">
        <v>1220</v>
      </c>
      <c r="BG165" s="22">
        <v>1295</v>
      </c>
      <c r="BH165" s="22">
        <v>1346</v>
      </c>
      <c r="BI165" s="22">
        <v>1245</v>
      </c>
      <c r="BJ165" s="22">
        <v>1274</v>
      </c>
      <c r="BK165" s="22">
        <v>1376</v>
      </c>
      <c r="BL165" s="22">
        <v>1360</v>
      </c>
    </row>
    <row r="166" spans="1:64" x14ac:dyDescent="0.2">
      <c r="A166">
        <v>92</v>
      </c>
      <c r="B166">
        <v>3</v>
      </c>
      <c r="C166" s="1">
        <v>923</v>
      </c>
      <c r="D166" t="s">
        <v>56</v>
      </c>
      <c r="E166" s="11">
        <f>+Payroll!E166/Emp!E166</f>
        <v>44783.586245239487</v>
      </c>
      <c r="F166" s="11">
        <f>+Payroll!F166/Emp!F166</f>
        <v>43105.504948650472</v>
      </c>
      <c r="G166" s="11">
        <f>+Payroll!G166/Emp!G166</f>
        <v>45339.872204171967</v>
      </c>
      <c r="H166" s="11">
        <f>+Payroll!H166/Emp!H166</f>
        <v>46443.853124210626</v>
      </c>
      <c r="I166" s="11">
        <f>+Payroll!I166/Emp!I166</f>
        <v>48241.346933426525</v>
      </c>
      <c r="J166" s="11">
        <f>+Payroll!J166/Emp!J166</f>
        <v>50051.27183814779</v>
      </c>
      <c r="K166" s="11">
        <f>+Payroll!K166/Emp!K166</f>
        <v>51911.425922156639</v>
      </c>
      <c r="L166" s="11">
        <f>+Payroll!L166/Emp!L166</f>
        <v>50397.990360782154</v>
      </c>
      <c r="M166" s="11">
        <f>+Payroll!M166/Emp!M166</f>
        <v>53997.816467482262</v>
      </c>
      <c r="N166" s="11">
        <f>+Payroll!N166/Emp!N166</f>
        <v>59791.654225740196</v>
      </c>
      <c r="O166" s="11">
        <f>+Payroll!O166/Emp!O166</f>
        <v>61352.38669636377</v>
      </c>
      <c r="P166" s="11">
        <f>+Payroll!P166/Emp!P166</f>
        <v>63264.562574493444</v>
      </c>
      <c r="Q166" s="2">
        <v>862</v>
      </c>
      <c r="R166" s="2">
        <v>863</v>
      </c>
      <c r="S166" s="2">
        <v>900</v>
      </c>
      <c r="T166" s="2">
        <v>827</v>
      </c>
      <c r="U166" s="2">
        <v>807</v>
      </c>
      <c r="V166" s="2">
        <v>838</v>
      </c>
      <c r="W166" s="2">
        <v>821</v>
      </c>
      <c r="X166" s="2">
        <v>850</v>
      </c>
      <c r="Y166" s="2">
        <v>871</v>
      </c>
      <c r="Z166" s="2">
        <v>861</v>
      </c>
      <c r="AA166" s="2">
        <v>869</v>
      </c>
      <c r="AB166" s="2">
        <v>887</v>
      </c>
      <c r="AC166" s="2">
        <v>887</v>
      </c>
      <c r="AD166" s="2">
        <v>877</v>
      </c>
      <c r="AE166" s="2">
        <v>902</v>
      </c>
      <c r="AF166" s="2">
        <v>906</v>
      </c>
      <c r="AG166" s="2">
        <v>918</v>
      </c>
      <c r="AH166" s="2">
        <v>898</v>
      </c>
      <c r="AI166" s="2">
        <v>949</v>
      </c>
      <c r="AJ166" s="2">
        <v>945</v>
      </c>
      <c r="AK166" s="2">
        <v>973</v>
      </c>
      <c r="AL166" s="2">
        <v>967</v>
      </c>
      <c r="AM166" s="2">
        <v>945</v>
      </c>
      <c r="AN166" s="2">
        <v>966</v>
      </c>
      <c r="AO166" s="2">
        <v>968</v>
      </c>
      <c r="AP166" s="2">
        <v>1000</v>
      </c>
      <c r="AQ166" s="2">
        <v>1026</v>
      </c>
      <c r="AR166" s="2">
        <v>1000</v>
      </c>
      <c r="AS166" s="2">
        <v>975</v>
      </c>
      <c r="AT166" s="2">
        <v>963</v>
      </c>
      <c r="AU166" s="2">
        <v>980</v>
      </c>
      <c r="AV166" s="2">
        <v>958</v>
      </c>
      <c r="AW166" s="2">
        <v>990</v>
      </c>
      <c r="AX166" s="2">
        <v>977</v>
      </c>
      <c r="AY166" s="2">
        <v>1106</v>
      </c>
      <c r="AZ166" s="2">
        <v>1084</v>
      </c>
      <c r="BA166" s="2">
        <v>1135</v>
      </c>
      <c r="BB166" s="2">
        <v>1120</v>
      </c>
      <c r="BC166" s="2">
        <v>1170</v>
      </c>
      <c r="BD166" s="2">
        <v>1175</v>
      </c>
      <c r="BE166" s="22">
        <v>1180</v>
      </c>
      <c r="BF166" s="22">
        <v>1154</v>
      </c>
      <c r="BG166" s="22">
        <v>1197</v>
      </c>
      <c r="BH166" s="22">
        <v>1189</v>
      </c>
      <c r="BI166" s="22">
        <v>1205</v>
      </c>
      <c r="BJ166" s="22">
        <v>1212</v>
      </c>
      <c r="BK166" s="22">
        <v>1225</v>
      </c>
      <c r="BL166" s="22">
        <v>1224</v>
      </c>
    </row>
    <row r="167" spans="1:64" x14ac:dyDescent="0.2">
      <c r="A167">
        <v>92</v>
      </c>
      <c r="B167">
        <v>3</v>
      </c>
      <c r="C167" s="1">
        <v>924</v>
      </c>
      <c r="D167" t="s">
        <v>57</v>
      </c>
      <c r="E167" s="11">
        <f>+Payroll!E167/Emp!E167</f>
        <v>46365.331214435842</v>
      </c>
      <c r="F167" s="11">
        <f>+Payroll!F167/Emp!F167</f>
        <v>49592.451676631143</v>
      </c>
      <c r="G167" s="11">
        <f>+Payroll!G167/Emp!G167</f>
        <v>51298.80926844076</v>
      </c>
      <c r="H167" s="11">
        <f>+Payroll!H167/Emp!H167</f>
        <v>51059.213592233013</v>
      </c>
      <c r="I167" s="11">
        <f>+Payroll!I167/Emp!I167</f>
        <v>53538.380130214609</v>
      </c>
      <c r="J167" s="11">
        <f>+Payroll!J167/Emp!J167</f>
        <v>57236.049668525731</v>
      </c>
      <c r="K167" s="11">
        <f>+Payroll!K167/Emp!K167</f>
        <v>58740.676797709501</v>
      </c>
      <c r="L167" s="11">
        <f>+Payroll!L167/Emp!L167</f>
        <v>58698.182876048144</v>
      </c>
      <c r="M167" s="11">
        <f>+Payroll!M167/Emp!M167</f>
        <v>59747.319897814363</v>
      </c>
      <c r="N167" s="11">
        <f>+Payroll!N167/Emp!N167</f>
        <v>60941.915722498183</v>
      </c>
      <c r="O167" s="11">
        <f>+Payroll!O167/Emp!O167</f>
        <v>63422.388618331053</v>
      </c>
      <c r="P167" s="11">
        <f>+Payroll!P167/Emp!P167</f>
        <v>64106.103487529756</v>
      </c>
      <c r="Q167" s="2">
        <v>856</v>
      </c>
      <c r="R167" s="2">
        <v>859</v>
      </c>
      <c r="S167" s="2">
        <v>912</v>
      </c>
      <c r="T167" s="2">
        <v>942</v>
      </c>
      <c r="U167" s="2">
        <v>954</v>
      </c>
      <c r="V167" s="2">
        <v>964</v>
      </c>
      <c r="W167" s="2">
        <v>907</v>
      </c>
      <c r="X167" s="2">
        <v>991</v>
      </c>
      <c r="Y167" s="2">
        <v>999</v>
      </c>
      <c r="Z167" s="2">
        <v>1013</v>
      </c>
      <c r="AA167" s="2">
        <v>956</v>
      </c>
      <c r="AB167" s="2">
        <v>980</v>
      </c>
      <c r="AC167" s="2">
        <v>971</v>
      </c>
      <c r="AD167" s="2">
        <v>966</v>
      </c>
      <c r="AE167" s="2">
        <v>979</v>
      </c>
      <c r="AF167" s="2">
        <v>1011</v>
      </c>
      <c r="AG167" s="2">
        <v>997</v>
      </c>
      <c r="AH167" s="2">
        <v>996</v>
      </c>
      <c r="AI167" s="2">
        <v>1060</v>
      </c>
      <c r="AJ167" s="2">
        <v>1070</v>
      </c>
      <c r="AK167" s="2">
        <v>1102</v>
      </c>
      <c r="AL167" s="2">
        <v>1096</v>
      </c>
      <c r="AM167" s="2">
        <v>1102</v>
      </c>
      <c r="AN167" s="2">
        <v>1102</v>
      </c>
      <c r="AO167" s="2">
        <v>1110</v>
      </c>
      <c r="AP167" s="2">
        <v>1110</v>
      </c>
      <c r="AQ167" s="2">
        <v>1164</v>
      </c>
      <c r="AR167" s="2">
        <v>1135</v>
      </c>
      <c r="AS167" s="2">
        <v>1142</v>
      </c>
      <c r="AT167" s="2">
        <v>1114</v>
      </c>
      <c r="AU167" s="2">
        <v>1137</v>
      </c>
      <c r="AV167" s="2">
        <v>1122</v>
      </c>
      <c r="AW167" s="2">
        <v>1147</v>
      </c>
      <c r="AX167" s="2">
        <v>1116</v>
      </c>
      <c r="AY167" s="2">
        <v>1179</v>
      </c>
      <c r="AZ167" s="2">
        <v>1154</v>
      </c>
      <c r="BA167" s="2">
        <v>1161</v>
      </c>
      <c r="BB167" s="2">
        <v>1152</v>
      </c>
      <c r="BC167" s="2">
        <v>1184</v>
      </c>
      <c r="BD167" s="2">
        <v>1191</v>
      </c>
      <c r="BE167" s="22">
        <v>1214</v>
      </c>
      <c r="BF167" s="22">
        <v>1182</v>
      </c>
      <c r="BG167" s="22">
        <v>1228</v>
      </c>
      <c r="BH167" s="22">
        <v>1253</v>
      </c>
      <c r="BI167" s="22">
        <v>1222</v>
      </c>
      <c r="BJ167" s="22">
        <v>1206</v>
      </c>
      <c r="BK167" s="22">
        <v>1252</v>
      </c>
      <c r="BL167" s="22">
        <v>1252</v>
      </c>
    </row>
    <row r="168" spans="1:64" x14ac:dyDescent="0.2">
      <c r="A168">
        <v>92</v>
      </c>
      <c r="B168">
        <v>3</v>
      </c>
      <c r="C168" s="1">
        <v>925</v>
      </c>
      <c r="D168" t="s">
        <v>58</v>
      </c>
      <c r="E168" s="11">
        <f>+Payroll!E168/Emp!E168</f>
        <v>44479.408924652525</v>
      </c>
      <c r="F168" s="11">
        <f>+Payroll!F168/Emp!F168</f>
        <v>48863.081288343557</v>
      </c>
      <c r="G168" s="11">
        <f>+Payroll!G168/Emp!G168</f>
        <v>53128.307328605202</v>
      </c>
      <c r="H168" s="11">
        <f>+Payroll!H168/Emp!H168</f>
        <v>49899.849194729133</v>
      </c>
      <c r="I168" s="11">
        <f>+Payroll!I168/Emp!I168</f>
        <v>52815.256410256414</v>
      </c>
      <c r="J168" s="11">
        <f>+Payroll!J168/Emp!J168</f>
        <v>53976.321338063863</v>
      </c>
      <c r="K168" s="11">
        <f>+Payroll!K168/Emp!K168</f>
        <v>56474.900308324766</v>
      </c>
      <c r="L168" s="11">
        <f>+Payroll!L168/Emp!L168</f>
        <v>57397.078341013825</v>
      </c>
      <c r="M168" s="11">
        <f>+Payroll!M168/Emp!M168</f>
        <v>58025.598680593735</v>
      </c>
      <c r="N168" s="11">
        <f>+Payroll!N168/Emp!N168</f>
        <v>59335.677595628418</v>
      </c>
      <c r="O168" s="11">
        <f>+Payroll!O168/Emp!O168</f>
        <v>62941.407029137881</v>
      </c>
      <c r="P168" s="11">
        <f>+Payroll!P168/Emp!P168</f>
        <v>63972.10422896198</v>
      </c>
      <c r="Q168" s="2">
        <v>704</v>
      </c>
      <c r="R168" s="2">
        <v>874</v>
      </c>
      <c r="S168" s="2">
        <v>910</v>
      </c>
      <c r="T168" s="2">
        <v>981</v>
      </c>
      <c r="U168" s="2">
        <v>926</v>
      </c>
      <c r="V168" s="2">
        <v>904</v>
      </c>
      <c r="W168" s="2">
        <v>890</v>
      </c>
      <c r="X168" s="2">
        <v>1048</v>
      </c>
      <c r="Y168" s="2">
        <v>1013</v>
      </c>
      <c r="Z168" s="2">
        <v>1061</v>
      </c>
      <c r="AA168" s="2">
        <v>965</v>
      </c>
      <c r="AB168" s="2">
        <v>1051</v>
      </c>
      <c r="AC168" s="2">
        <v>971</v>
      </c>
      <c r="AD168" s="2">
        <v>945</v>
      </c>
      <c r="AE168" s="2">
        <v>932</v>
      </c>
      <c r="AF168" s="2">
        <v>990</v>
      </c>
      <c r="AG168" s="2">
        <v>992</v>
      </c>
      <c r="AH168" s="2">
        <v>987</v>
      </c>
      <c r="AI168" s="2">
        <v>1023</v>
      </c>
      <c r="AJ168" s="2">
        <v>1050</v>
      </c>
      <c r="AK168" s="2">
        <v>1029</v>
      </c>
      <c r="AL168" s="2">
        <v>1039</v>
      </c>
      <c r="AM168" s="2">
        <v>999</v>
      </c>
      <c r="AN168" s="2">
        <v>1084</v>
      </c>
      <c r="AO168" s="2">
        <v>1048</v>
      </c>
      <c r="AP168" s="2">
        <v>1095</v>
      </c>
      <c r="AQ168" s="2">
        <v>1153</v>
      </c>
      <c r="AR168" s="2">
        <v>1049</v>
      </c>
      <c r="AS168" s="2">
        <v>1116</v>
      </c>
      <c r="AT168" s="2">
        <v>1051</v>
      </c>
      <c r="AU168" s="2">
        <v>1149</v>
      </c>
      <c r="AV168" s="2">
        <v>1097</v>
      </c>
      <c r="AW168" s="2">
        <v>1137</v>
      </c>
      <c r="AX168" s="2">
        <v>1064</v>
      </c>
      <c r="AY168" s="2">
        <v>1151</v>
      </c>
      <c r="AZ168" s="2">
        <v>1112</v>
      </c>
      <c r="BA168" s="2">
        <v>1170</v>
      </c>
      <c r="BB168" s="2">
        <v>1073</v>
      </c>
      <c r="BC168" s="2">
        <v>1184</v>
      </c>
      <c r="BD168" s="2">
        <v>1138</v>
      </c>
      <c r="BE168" s="22">
        <v>1208</v>
      </c>
      <c r="BF168" s="22">
        <v>1122</v>
      </c>
      <c r="BG168" s="22">
        <v>1252</v>
      </c>
      <c r="BH168" s="22">
        <v>1286</v>
      </c>
      <c r="BI168" s="22">
        <v>1196</v>
      </c>
      <c r="BJ168" s="22">
        <v>1171</v>
      </c>
      <c r="BK168" s="22">
        <v>1290</v>
      </c>
      <c r="BL168" s="22">
        <v>1265</v>
      </c>
    </row>
    <row r="169" spans="1:64" x14ac:dyDescent="0.2">
      <c r="A169">
        <v>92</v>
      </c>
      <c r="B169">
        <v>3</v>
      </c>
      <c r="C169" s="1">
        <v>926</v>
      </c>
      <c r="D169" t="s">
        <v>59</v>
      </c>
      <c r="E169" s="11">
        <f>+Payroll!E169/Emp!E169</f>
        <v>45065.935103244839</v>
      </c>
      <c r="F169" s="11">
        <f>+Payroll!F169/Emp!F169</f>
        <v>51846.841521980052</v>
      </c>
      <c r="G169" s="11">
        <f>+Payroll!G169/Emp!G169</f>
        <v>54342.749887875616</v>
      </c>
      <c r="H169" s="11">
        <f>+Payroll!H169/Emp!H169</f>
        <v>55890.566247066352</v>
      </c>
      <c r="I169" s="11">
        <f>+Payroll!I169/Emp!I169</f>
        <v>55556.391129555181</v>
      </c>
      <c r="J169" s="11">
        <f>+Payroll!J169/Emp!J169</f>
        <v>48044.565901338901</v>
      </c>
      <c r="K169" s="11">
        <f>+Payroll!K169/Emp!K169</f>
        <v>54275.216521999399</v>
      </c>
      <c r="L169" s="11">
        <f>+Payroll!L169/Emp!L169</f>
        <v>54353.573014925372</v>
      </c>
      <c r="M169" s="11">
        <f>+Payroll!M169/Emp!M169</f>
        <v>55297.590284360187</v>
      </c>
      <c r="N169" s="11">
        <f>+Payroll!N169/Emp!N169</f>
        <v>57051.48567483604</v>
      </c>
      <c r="O169" s="11">
        <f>+Payroll!O169/Emp!O169</f>
        <v>59432.769343477034</v>
      </c>
      <c r="P169" s="11">
        <f>+Payroll!P169/Emp!P169</f>
        <v>61201.675044091709</v>
      </c>
      <c r="Q169" s="2">
        <v>859</v>
      </c>
      <c r="R169" s="2">
        <v>849</v>
      </c>
      <c r="S169" s="2">
        <v>865</v>
      </c>
      <c r="T169" s="2">
        <v>893</v>
      </c>
      <c r="U169" s="2">
        <v>991</v>
      </c>
      <c r="V169" s="2">
        <v>967</v>
      </c>
      <c r="W169" s="2">
        <v>998</v>
      </c>
      <c r="X169" s="2">
        <v>1033</v>
      </c>
      <c r="Y169" s="2">
        <v>1048</v>
      </c>
      <c r="Z169" s="2">
        <v>1011</v>
      </c>
      <c r="AA169" s="2">
        <v>1071</v>
      </c>
      <c r="AB169" s="2">
        <v>1051</v>
      </c>
      <c r="AC169" s="2">
        <v>1064</v>
      </c>
      <c r="AD169" s="2">
        <v>1059</v>
      </c>
      <c r="AE169" s="2">
        <v>1087</v>
      </c>
      <c r="AF169" s="2">
        <v>1089</v>
      </c>
      <c r="AG169" s="2">
        <v>1064</v>
      </c>
      <c r="AH169" s="2">
        <v>973</v>
      </c>
      <c r="AI169" s="2">
        <v>1154</v>
      </c>
      <c r="AJ169" s="2">
        <v>1092</v>
      </c>
      <c r="AK169" s="2">
        <v>949</v>
      </c>
      <c r="AL169" s="2">
        <v>813</v>
      </c>
      <c r="AM169" s="2">
        <v>932</v>
      </c>
      <c r="AN169" s="2">
        <v>1044</v>
      </c>
      <c r="AO169" s="2">
        <v>1008</v>
      </c>
      <c r="AP169" s="2">
        <v>1027</v>
      </c>
      <c r="AQ169" s="2">
        <v>1078</v>
      </c>
      <c r="AR169" s="2">
        <v>1063</v>
      </c>
      <c r="AS169" s="2">
        <v>1024</v>
      </c>
      <c r="AT169" s="2">
        <v>1049</v>
      </c>
      <c r="AU169" s="2">
        <v>1034</v>
      </c>
      <c r="AV169" s="2">
        <v>1073</v>
      </c>
      <c r="AW169" s="2">
        <v>1039</v>
      </c>
      <c r="AX169" s="2">
        <v>1068</v>
      </c>
      <c r="AY169" s="2">
        <v>1077</v>
      </c>
      <c r="AZ169" s="2">
        <v>1069</v>
      </c>
      <c r="BA169" s="2">
        <v>1085</v>
      </c>
      <c r="BB169" s="2">
        <v>1072</v>
      </c>
      <c r="BC169" s="2">
        <v>1116</v>
      </c>
      <c r="BD169" s="2">
        <v>1115</v>
      </c>
      <c r="BE169" s="22">
        <v>1126</v>
      </c>
      <c r="BF169" s="22">
        <v>1118</v>
      </c>
      <c r="BG169" s="22">
        <v>1168</v>
      </c>
      <c r="BH169" s="22">
        <v>1159</v>
      </c>
      <c r="BI169" s="22">
        <v>1165</v>
      </c>
      <c r="BJ169" s="22">
        <v>1167</v>
      </c>
      <c r="BK169" s="22">
        <v>1211</v>
      </c>
      <c r="BL169" s="22">
        <v>1166</v>
      </c>
    </row>
    <row r="170" spans="1:64" x14ac:dyDescent="0.2">
      <c r="A170">
        <v>92</v>
      </c>
      <c r="B170">
        <v>3</v>
      </c>
      <c r="C170" s="1">
        <v>928</v>
      </c>
      <c r="D170" t="s">
        <v>60</v>
      </c>
      <c r="E170" s="11">
        <f>+Payroll!E170/Emp!E170</f>
        <v>45280.242179616551</v>
      </c>
      <c r="F170" s="11" t="e">
        <f>+Payroll!F170/Emp!F170</f>
        <v>#DIV/0!</v>
      </c>
      <c r="G170" s="11">
        <f>+Payroll!G170/Emp!G170</f>
        <v>45562.25</v>
      </c>
      <c r="H170" s="11">
        <f>+Payroll!H170/Emp!H170</f>
        <v>36219.455739756013</v>
      </c>
      <c r="I170" s="11">
        <f>+Payroll!I170/Emp!I170</f>
        <v>41510.034770183374</v>
      </c>
      <c r="J170" s="11">
        <f>+Payroll!J170/Emp!J170</f>
        <v>43084.943112364832</v>
      </c>
      <c r="K170" s="11">
        <f>+Payroll!K170/Emp!K170</f>
        <v>44754.040332147095</v>
      </c>
      <c r="L170" s="11">
        <f>+Payroll!L170/Emp!L170</f>
        <v>48434.008688985436</v>
      </c>
      <c r="M170" s="11">
        <f>+Payroll!M170/Emp!M170</f>
        <v>45918.265822784808</v>
      </c>
      <c r="N170" s="11">
        <f>+Payroll!N170/Emp!N170</f>
        <v>52178.965753424658</v>
      </c>
      <c r="O170" s="11">
        <f>+Payroll!O170/Emp!O170</f>
        <v>59422.512396694212</v>
      </c>
      <c r="P170" s="11">
        <f>+Payroll!P170/Emp!P170</f>
        <v>60614.511602209946</v>
      </c>
      <c r="Q170" s="2">
        <v>904</v>
      </c>
      <c r="R170" s="2">
        <v>824</v>
      </c>
      <c r="S170" s="2">
        <v>884</v>
      </c>
      <c r="T170" s="2"/>
      <c r="U170" s="2"/>
      <c r="V170" s="2"/>
      <c r="W170" s="2"/>
      <c r="X170" s="2"/>
      <c r="Y170" s="2"/>
      <c r="Z170" s="2"/>
      <c r="AA170" s="2"/>
      <c r="AB170" s="2">
        <v>876</v>
      </c>
      <c r="AC170" s="2">
        <v>781</v>
      </c>
      <c r="AD170" s="2">
        <v>651</v>
      </c>
      <c r="AE170" s="2"/>
      <c r="AF170" s="2">
        <v>668</v>
      </c>
      <c r="AG170" s="2">
        <v>732</v>
      </c>
      <c r="AH170" s="2">
        <v>771</v>
      </c>
      <c r="AI170" s="2">
        <v>698</v>
      </c>
      <c r="AJ170" s="2">
        <v>1029</v>
      </c>
      <c r="AK170" s="2">
        <v>787</v>
      </c>
      <c r="AL170" s="2">
        <v>698</v>
      </c>
      <c r="AM170" s="2">
        <v>825</v>
      </c>
      <c r="AN170" s="2">
        <v>1053</v>
      </c>
      <c r="AO170" s="2">
        <v>849</v>
      </c>
      <c r="AP170" s="2">
        <v>764</v>
      </c>
      <c r="AQ170" s="2">
        <v>764</v>
      </c>
      <c r="AR170" s="2">
        <v>1126</v>
      </c>
      <c r="AS170" s="2">
        <v>1005</v>
      </c>
      <c r="AT170" s="2">
        <v>1032</v>
      </c>
      <c r="AU170" s="2">
        <v>733</v>
      </c>
      <c r="AV170" s="2">
        <v>1012</v>
      </c>
      <c r="AW170" s="2">
        <v>965</v>
      </c>
      <c r="AX170" s="2">
        <v>819</v>
      </c>
      <c r="AY170" s="2">
        <v>796</v>
      </c>
      <c r="AZ170" s="2">
        <v>975</v>
      </c>
      <c r="BA170" s="2">
        <v>976</v>
      </c>
      <c r="BB170" s="2">
        <v>997</v>
      </c>
      <c r="BC170" s="2">
        <v>914</v>
      </c>
      <c r="BD170" s="2">
        <v>1146</v>
      </c>
      <c r="BE170" s="22">
        <v>1103</v>
      </c>
      <c r="BF170" s="22">
        <v>1192</v>
      </c>
      <c r="BG170" s="22">
        <v>1099</v>
      </c>
      <c r="BH170" s="22">
        <v>1177</v>
      </c>
      <c r="BI170" s="22">
        <v>1233</v>
      </c>
      <c r="BJ170" s="22">
        <v>1075</v>
      </c>
      <c r="BK170" s="22">
        <v>1207</v>
      </c>
      <c r="BL170" s="22">
        <v>1147</v>
      </c>
    </row>
    <row r="171" spans="1:64" x14ac:dyDescent="0.2">
      <c r="A171">
        <v>99</v>
      </c>
      <c r="B171">
        <v>2</v>
      </c>
      <c r="C171" s="1">
        <v>99</v>
      </c>
      <c r="D171" s="3" t="s">
        <v>53</v>
      </c>
      <c r="E171" s="11">
        <f>+Payroll!E171/Emp!E171</f>
        <v>33027.74117647059</v>
      </c>
      <c r="F171" s="11">
        <f>+Payroll!F171/Emp!F171</f>
        <v>35175.867978679787</v>
      </c>
      <c r="G171" s="11">
        <f>+Payroll!G171/Emp!G171</f>
        <v>36401.308411214952</v>
      </c>
      <c r="H171" s="11">
        <f>+Payroll!H171/Emp!H171</f>
        <v>34937.814965986392</v>
      </c>
      <c r="I171" s="11">
        <f>+Payroll!I171/Emp!I171</f>
        <v>33729.937172774866</v>
      </c>
      <c r="J171" s="11">
        <f>+Payroll!J171/Emp!J171</f>
        <v>39602.832587287376</v>
      </c>
      <c r="K171" s="11">
        <f>+Payroll!K171/Emp!K171</f>
        <v>37731.273239436618</v>
      </c>
      <c r="L171" s="11">
        <f>+Payroll!L171/Emp!L171</f>
        <v>36676.348051948051</v>
      </c>
      <c r="M171" s="11">
        <f>+Payroll!M171/Emp!M171</f>
        <v>40401.566972477063</v>
      </c>
      <c r="N171" s="11">
        <f>+Payroll!N171/Emp!N171</f>
        <v>41266.981943250212</v>
      </c>
      <c r="O171" s="11">
        <f>+Payroll!O171/Emp!O171</f>
        <v>47701.157654226961</v>
      </c>
      <c r="P171" s="11">
        <f>+Payroll!P171/Emp!P171</f>
        <v>43631.069334574218</v>
      </c>
      <c r="Q171" s="2">
        <v>551</v>
      </c>
      <c r="R171" s="2">
        <v>557</v>
      </c>
      <c r="S171" s="2">
        <v>656</v>
      </c>
      <c r="T171" s="2">
        <v>817</v>
      </c>
      <c r="U171" s="2">
        <v>624</v>
      </c>
      <c r="V171" s="2">
        <v>619</v>
      </c>
      <c r="W171" s="2">
        <v>623</v>
      </c>
      <c r="X171" s="2">
        <v>803</v>
      </c>
      <c r="Y171" s="2">
        <v>641</v>
      </c>
      <c r="Z171" s="2">
        <v>685</v>
      </c>
      <c r="AA171" s="2">
        <v>726</v>
      </c>
      <c r="AB171" s="2">
        <v>820</v>
      </c>
      <c r="AC171" s="2">
        <v>731</v>
      </c>
      <c r="AD171" s="2">
        <v>647</v>
      </c>
      <c r="AE171" s="2">
        <v>601</v>
      </c>
      <c r="AF171" s="2">
        <v>807</v>
      </c>
      <c r="AG171" s="2">
        <v>653</v>
      </c>
      <c r="AH171" s="2">
        <v>634</v>
      </c>
      <c r="AI171" s="2">
        <v>536</v>
      </c>
      <c r="AJ171" s="2">
        <v>809</v>
      </c>
      <c r="AK171" s="2">
        <v>737</v>
      </c>
      <c r="AL171" s="2">
        <v>879</v>
      </c>
      <c r="AM171" s="2">
        <v>667</v>
      </c>
      <c r="AN171" s="2">
        <v>815</v>
      </c>
      <c r="AO171" s="2">
        <v>634</v>
      </c>
      <c r="AP171" s="2">
        <v>812</v>
      </c>
      <c r="AQ171" s="2">
        <v>712</v>
      </c>
      <c r="AR171" s="2">
        <v>875</v>
      </c>
      <c r="AS171" s="2">
        <v>682</v>
      </c>
      <c r="AT171" s="2">
        <v>670</v>
      </c>
      <c r="AU171" s="2">
        <v>653</v>
      </c>
      <c r="AV171" s="2">
        <v>837</v>
      </c>
      <c r="AW171" s="2">
        <v>821</v>
      </c>
      <c r="AX171" s="2">
        <v>752</v>
      </c>
      <c r="AY171" s="2">
        <v>737</v>
      </c>
      <c r="AZ171" s="2">
        <v>786</v>
      </c>
      <c r="BA171" s="2">
        <v>787</v>
      </c>
      <c r="BB171" s="2">
        <v>780</v>
      </c>
      <c r="BC171" s="2">
        <v>829</v>
      </c>
      <c r="BD171" s="2">
        <v>780</v>
      </c>
      <c r="BE171" s="22">
        <v>957</v>
      </c>
      <c r="BF171" s="22">
        <v>898</v>
      </c>
      <c r="BG171" s="22">
        <v>852</v>
      </c>
      <c r="BH171" s="22">
        <v>963</v>
      </c>
      <c r="BI171" s="22">
        <v>804</v>
      </c>
      <c r="BJ171" s="22">
        <v>813</v>
      </c>
      <c r="BK171" s="22">
        <v>823</v>
      </c>
      <c r="BL171" s="22">
        <v>896</v>
      </c>
    </row>
    <row r="172" spans="1:64" x14ac:dyDescent="0.2">
      <c r="C172" s="1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</row>
    <row r="173" spans="1:64" ht="18.75" x14ac:dyDescent="0.2">
      <c r="C173" s="1"/>
      <c r="D173" s="12" t="s">
        <v>195</v>
      </c>
      <c r="Q173" s="28" t="s">
        <v>199</v>
      </c>
      <c r="R173" s="28"/>
      <c r="S173" s="28" t="s">
        <v>200</v>
      </c>
      <c r="T173" s="28"/>
      <c r="U173" s="28" t="s">
        <v>201</v>
      </c>
      <c r="V173" s="28"/>
    </row>
    <row r="174" spans="1:64" x14ac:dyDescent="0.2">
      <c r="C174" s="1"/>
      <c r="D174" s="13" t="s">
        <v>180</v>
      </c>
      <c r="E174" s="3">
        <v>2005</v>
      </c>
      <c r="F174" s="3">
        <v>2006</v>
      </c>
      <c r="G174" s="3">
        <v>2007</v>
      </c>
      <c r="H174" s="3">
        <v>2008</v>
      </c>
      <c r="I174" s="3">
        <v>2009</v>
      </c>
      <c r="J174" s="3">
        <v>2010</v>
      </c>
      <c r="K174" s="3">
        <v>2011</v>
      </c>
      <c r="L174" s="3">
        <v>2012</v>
      </c>
      <c r="M174" s="3">
        <v>2013</v>
      </c>
      <c r="N174" s="3">
        <v>2014</v>
      </c>
      <c r="O174" s="3">
        <v>2015</v>
      </c>
      <c r="P174" s="3">
        <v>2016</v>
      </c>
      <c r="Q174" s="23" t="s">
        <v>196</v>
      </c>
      <c r="R174" s="23" t="s">
        <v>197</v>
      </c>
      <c r="S174" s="23" t="s">
        <v>196</v>
      </c>
      <c r="T174" s="23" t="s">
        <v>197</v>
      </c>
      <c r="U174" s="23" t="s">
        <v>196</v>
      </c>
      <c r="V174" s="23" t="s">
        <v>197</v>
      </c>
      <c r="W174" s="27"/>
      <c r="X174" s="27"/>
      <c r="Y174" s="27"/>
      <c r="Z174" s="27"/>
    </row>
    <row r="175" spans="1:64" x14ac:dyDescent="0.2">
      <c r="C175">
        <f>+C4</f>
        <v>10</v>
      </c>
      <c r="D175" t="str">
        <f t="shared" ref="D175" si="0">+D4</f>
        <v>Total, All Industries</v>
      </c>
      <c r="E175" s="2">
        <f>+Payroll!E175/Emp!E175</f>
        <v>43644.732288340994</v>
      </c>
      <c r="F175" s="2">
        <f>+Payroll!F175/Emp!F175</f>
        <v>45966.860713348244</v>
      </c>
      <c r="G175" s="2">
        <f>+Payroll!G175/Emp!G175</f>
        <v>46725.872383761205</v>
      </c>
      <c r="H175" s="2">
        <f>+Payroll!H175/Emp!H175</f>
        <v>47596.201346548951</v>
      </c>
      <c r="I175" s="2">
        <f>+Payroll!I175/Emp!I175</f>
        <v>47468.935182844172</v>
      </c>
      <c r="J175" s="2">
        <f>+Payroll!J175/Emp!J175</f>
        <v>48939.009324063372</v>
      </c>
      <c r="K175" s="2">
        <f>+Payroll!K175/Emp!K175</f>
        <v>50520.827676554727</v>
      </c>
      <c r="L175" s="2">
        <f>+Payroll!L175/Emp!L175</f>
        <v>51986.246218093649</v>
      </c>
      <c r="M175" s="2">
        <f>+Payroll!M175/Emp!M175</f>
        <v>52296.873639388723</v>
      </c>
      <c r="N175" s="2">
        <f>+Payroll!N175/Emp!N175</f>
        <v>54199.392822192727</v>
      </c>
      <c r="O175" s="2">
        <f>+Payroll!O175/Emp!O175</f>
        <v>56340.504416407886</v>
      </c>
      <c r="P175" s="2">
        <f>+Payroll!P175/Emp!P175</f>
        <v>57341.340921976625</v>
      </c>
      <c r="Q175" s="10">
        <f>+P175-F175</f>
        <v>11374.480208628382</v>
      </c>
      <c r="R175" s="16">
        <f>+Q175/F175</f>
        <v>0.24744957632761214</v>
      </c>
      <c r="S175" s="10">
        <f>+P175-K175</f>
        <v>6820.5132454218983</v>
      </c>
      <c r="T175" s="16">
        <f>+S175/K175</f>
        <v>0.13500398863392143</v>
      </c>
      <c r="U175" s="10">
        <f>+P175-O175</f>
        <v>1000.8365055687391</v>
      </c>
      <c r="V175" s="16">
        <f>+U175/O175</f>
        <v>1.7764067182850219E-2</v>
      </c>
      <c r="W175" s="10"/>
      <c r="X175" s="16"/>
      <c r="Y175" s="10"/>
      <c r="Z175" s="16"/>
      <c r="BC175" s="2"/>
      <c r="BG175" s="2"/>
    </row>
    <row r="176" spans="1:64" s="3" customFormat="1" ht="15" x14ac:dyDescent="0.25">
      <c r="C176" s="14"/>
      <c r="D176" s="19" t="s">
        <v>181</v>
      </c>
      <c r="E176" s="20">
        <f>+Payroll!E176/Emp!E176</f>
        <v>87001.356360676378</v>
      </c>
      <c r="F176" s="20">
        <f>+Payroll!F176/Emp!F176</f>
        <v>92328.551669587527</v>
      </c>
      <c r="G176" s="20">
        <f>+Payroll!G176/Emp!G176</f>
        <v>89779.298869765858</v>
      </c>
      <c r="H176" s="20">
        <f>+Payroll!H176/Emp!H176</f>
        <v>91542.843021408451</v>
      </c>
      <c r="I176" s="20">
        <f>+Payroll!I176/Emp!I176</f>
        <v>92618.089586223694</v>
      </c>
      <c r="J176" s="20">
        <f>+Payroll!J176/Emp!J176</f>
        <v>95920.786022669447</v>
      </c>
      <c r="K176" s="20">
        <f>+Payroll!K176/Emp!K176</f>
        <v>99160.235362120584</v>
      </c>
      <c r="L176" s="20">
        <f>+Payroll!L176/Emp!L176</f>
        <v>100058.5647659559</v>
      </c>
      <c r="M176" s="20">
        <f>+Payroll!M176/Emp!M176</f>
        <v>97122.526907390187</v>
      </c>
      <c r="N176" s="20">
        <f>+Payroll!N176/Emp!N176</f>
        <v>99305.261215894716</v>
      </c>
      <c r="O176" s="20">
        <f>+Payroll!O176/Emp!O176</f>
        <v>103558.47660624392</v>
      </c>
      <c r="P176" s="20">
        <f>+Payroll!P176/Emp!P176</f>
        <v>106173.53332639395</v>
      </c>
      <c r="Q176" s="10">
        <f t="shared" ref="Q176:Q204" si="1">+P176-F176</f>
        <v>13844.981656806427</v>
      </c>
      <c r="R176" s="16">
        <f t="shared" ref="R176:R204" si="2">+Q176/F176</f>
        <v>0.14995341534602324</v>
      </c>
      <c r="S176" s="10">
        <f t="shared" ref="S176:S204" si="3">+P176-K176</f>
        <v>7013.2979642733699</v>
      </c>
      <c r="T176" s="16">
        <f t="shared" ref="T176:T204" si="4">+S176/K176</f>
        <v>7.0726919300480653E-2</v>
      </c>
      <c r="U176" s="10">
        <f t="shared" ref="U176:U204" si="5">+P176-O176</f>
        <v>2615.056720150038</v>
      </c>
      <c r="V176" s="16">
        <f t="shared" ref="V176:V204" si="6">+U176/O176</f>
        <v>2.5251981352460016E-2</v>
      </c>
      <c r="W176" s="17"/>
      <c r="X176" s="18"/>
      <c r="Y176" s="17"/>
      <c r="Z176" s="18"/>
      <c r="BC176" s="17"/>
      <c r="BG176" s="17"/>
    </row>
    <row r="177" spans="3:59" s="3" customFormat="1" x14ac:dyDescent="0.2">
      <c r="C177" s="14"/>
      <c r="D177" s="14" t="s">
        <v>182</v>
      </c>
      <c r="E177" s="20">
        <f>+Payroll!E177/Emp!E177</f>
        <v>101358.3528210067</v>
      </c>
      <c r="F177" s="20">
        <f>+Payroll!F177/Emp!F177</f>
        <v>117852.62495106448</v>
      </c>
      <c r="G177" s="20">
        <f>+Payroll!G177/Emp!G177</f>
        <v>102034.19637291017</v>
      </c>
      <c r="H177" s="20">
        <f>+Payroll!H177/Emp!H177</f>
        <v>103578.73504599259</v>
      </c>
      <c r="I177" s="20">
        <f>+Payroll!I177/Emp!I177</f>
        <v>102575.15711718546</v>
      </c>
      <c r="J177" s="20">
        <f>+Payroll!J177/Emp!J177</f>
        <v>112051.39951482233</v>
      </c>
      <c r="K177" s="20">
        <f>+Payroll!K177/Emp!K177</f>
        <v>118183.12993386704</v>
      </c>
      <c r="L177" s="20">
        <f>+Payroll!L177/Emp!L177</f>
        <v>118045.57191282479</v>
      </c>
      <c r="M177" s="20">
        <f>+Payroll!M177/Emp!M177</f>
        <v>116834.73360329318</v>
      </c>
      <c r="N177" s="20">
        <f>+Payroll!N177/Emp!N177</f>
        <v>116426.87968210444</v>
      </c>
      <c r="O177" s="20">
        <f>+Payroll!O177/Emp!O177</f>
        <v>125865.08175469164</v>
      </c>
      <c r="P177" s="20">
        <f>+Payroll!P177/Emp!P177</f>
        <v>124706.55567073764</v>
      </c>
      <c r="Q177" s="10">
        <f t="shared" si="1"/>
        <v>6853.9307196731534</v>
      </c>
      <c r="R177" s="16">
        <f t="shared" si="2"/>
        <v>5.8156793049956128E-2</v>
      </c>
      <c r="S177" s="10">
        <f t="shared" si="3"/>
        <v>6523.4257368706021</v>
      </c>
      <c r="T177" s="16">
        <f t="shared" si="4"/>
        <v>5.5197605110991588E-2</v>
      </c>
      <c r="U177" s="10">
        <f t="shared" si="5"/>
        <v>-1158.5260839539988</v>
      </c>
      <c r="V177" s="16">
        <f t="shared" si="6"/>
        <v>-9.2045074599160191E-3</v>
      </c>
      <c r="W177" s="17"/>
      <c r="X177" s="18"/>
      <c r="Y177" s="17"/>
      <c r="Z177" s="18"/>
      <c r="BC177" s="17"/>
      <c r="BG177" s="17"/>
    </row>
    <row r="178" spans="3:59" x14ac:dyDescent="0.2">
      <c r="C178" s="1">
        <f>+C31</f>
        <v>3254</v>
      </c>
      <c r="D178" s="1" t="str">
        <f>+D31</f>
        <v>Pharmaceutical and medicine manufacturing</v>
      </c>
      <c r="E178" s="2">
        <f>+Payroll!E178/Emp!E178</f>
        <v>54123.176160776158</v>
      </c>
      <c r="F178" s="2">
        <f>+Payroll!F178/Emp!F178</f>
        <v>68954.899780541338</v>
      </c>
      <c r="G178" s="2">
        <f>+Payroll!G178/Emp!G178</f>
        <v>62661.588141258537</v>
      </c>
      <c r="H178" s="2">
        <f>+Payroll!H178/Emp!H178</f>
        <v>65413.077378435519</v>
      </c>
      <c r="I178" s="2">
        <f>+Payroll!I178/Emp!I178</f>
        <v>65370.228610169492</v>
      </c>
      <c r="J178" s="2">
        <f>+Payroll!J178/Emp!J178</f>
        <v>67543.583050847461</v>
      </c>
      <c r="K178" s="2">
        <f>+Payroll!K178/Emp!K178</f>
        <v>66451.551638019679</v>
      </c>
      <c r="L178" s="2">
        <f>+Payroll!L178/Emp!L178</f>
        <v>68565.478386167146</v>
      </c>
      <c r="M178" s="2">
        <f>+Payroll!M178/Emp!M178</f>
        <v>73991.839977540702</v>
      </c>
      <c r="N178" s="2">
        <f>+Payroll!N178/Emp!N178</f>
        <v>80902.383640081796</v>
      </c>
      <c r="O178" s="2">
        <f>+Payroll!O178/Emp!O178</f>
        <v>86159.372580007897</v>
      </c>
      <c r="P178" s="2">
        <f>+Payroll!P178/Emp!P178</f>
        <v>76445.229430379753</v>
      </c>
      <c r="Q178" s="10">
        <f t="shared" si="1"/>
        <v>7490.3296498384152</v>
      </c>
      <c r="R178" s="16">
        <f t="shared" si="2"/>
        <v>0.1086265033185088</v>
      </c>
      <c r="S178" s="10">
        <f t="shared" si="3"/>
        <v>9993.6777923600748</v>
      </c>
      <c r="T178" s="16">
        <f t="shared" si="4"/>
        <v>0.15039043552810405</v>
      </c>
      <c r="U178" s="10">
        <f t="shared" si="5"/>
        <v>-9714.1431496281439</v>
      </c>
      <c r="V178" s="16">
        <f t="shared" si="6"/>
        <v>-0.11274621505173515</v>
      </c>
      <c r="W178" s="10"/>
      <c r="X178" s="16"/>
      <c r="Y178" s="10"/>
      <c r="Z178" s="16"/>
      <c r="BC178" s="2"/>
      <c r="BG178" s="2"/>
    </row>
    <row r="179" spans="3:59" x14ac:dyDescent="0.2">
      <c r="C179" s="1">
        <f>+C37</f>
        <v>333242</v>
      </c>
      <c r="D179" s="1" t="str">
        <f>+D37</f>
        <v>Semiconductor machinery manufacturing</v>
      </c>
      <c r="E179" s="2">
        <f>+Payroll!E179/Emp!E179</f>
        <v>91410.867549668881</v>
      </c>
      <c r="F179" s="2">
        <f>+Payroll!F179/Emp!F179</f>
        <v>92712.404580152666</v>
      </c>
      <c r="G179" s="2">
        <f>+Payroll!G179/Emp!G179</f>
        <v>132325.469740634</v>
      </c>
      <c r="H179" s="2">
        <f>+Payroll!H179/Emp!H179</f>
        <v>93307.30232558139</v>
      </c>
      <c r="I179" s="2">
        <f>+Payroll!I179/Emp!I179</f>
        <v>103541.52817574021</v>
      </c>
      <c r="J179" s="2">
        <f>+Payroll!J179/Emp!J179</f>
        <v>97687.698042870456</v>
      </c>
      <c r="K179" s="2">
        <f>+Payroll!K179/Emp!K179</f>
        <v>97314.15071283096</v>
      </c>
      <c r="L179" s="2">
        <f>+Payroll!L179/Emp!L179</f>
        <v>100725.22954091817</v>
      </c>
      <c r="M179" s="2">
        <f>+Payroll!M179/Emp!M179</f>
        <v>100811.46742209632</v>
      </c>
      <c r="N179" s="2">
        <f>+Payroll!N179/Emp!N179</f>
        <v>152801.83289357959</v>
      </c>
      <c r="O179" s="2">
        <f>+Payroll!O179/Emp!O179</f>
        <v>127788.28158844766</v>
      </c>
      <c r="P179" s="2">
        <f>+Payroll!P179/Emp!P179</f>
        <v>119230.73267326732</v>
      </c>
      <c r="Q179" s="10">
        <f t="shared" si="1"/>
        <v>26518.328093114658</v>
      </c>
      <c r="R179" s="16">
        <f t="shared" si="2"/>
        <v>0.28602783212454341</v>
      </c>
      <c r="S179" s="10">
        <f t="shared" si="3"/>
        <v>21916.581960436364</v>
      </c>
      <c r="T179" s="16">
        <f t="shared" si="4"/>
        <v>0.22521474831662527</v>
      </c>
      <c r="U179" s="10">
        <f t="shared" si="5"/>
        <v>-8557.548915180334</v>
      </c>
      <c r="V179" s="16">
        <f t="shared" si="6"/>
        <v>-6.6966617038803314E-2</v>
      </c>
      <c r="W179" s="10"/>
      <c r="X179" s="16"/>
      <c r="Y179" s="10"/>
      <c r="Z179" s="16"/>
      <c r="BC179" s="2"/>
      <c r="BG179" s="2"/>
    </row>
    <row r="180" spans="3:59" x14ac:dyDescent="0.2">
      <c r="C180" s="1">
        <f>+C39</f>
        <v>3333</v>
      </c>
      <c r="D180" s="1" t="str">
        <f>+D39</f>
        <v>Commercial and service industry machinery</v>
      </c>
      <c r="E180" s="2">
        <f>+Payroll!E180/Emp!E180</f>
        <v>46911.872919818459</v>
      </c>
      <c r="F180" s="2">
        <f>+Payroll!F180/Emp!F180</f>
        <v>45759.521912350596</v>
      </c>
      <c r="G180" s="2">
        <f>+Payroll!G180/Emp!G180</f>
        <v>56531.864788732397</v>
      </c>
      <c r="H180" s="2">
        <f>+Payroll!H180/Emp!H180</f>
        <v>59025.97942386831</v>
      </c>
      <c r="I180" s="2">
        <f>+Payroll!I180/Emp!I180</f>
        <v>59762.493506493505</v>
      </c>
      <c r="J180" s="2">
        <f>+Payroll!J180/Emp!J180</f>
        <v>60705.198156682025</v>
      </c>
      <c r="K180" s="2">
        <f>+Payroll!K180/Emp!K180</f>
        <v>62501.330434782605</v>
      </c>
      <c r="L180" s="2">
        <f>+Payroll!L180/Emp!L180</f>
        <v>74627.022388059704</v>
      </c>
      <c r="M180" s="2">
        <f>+Payroll!M180/Emp!M180</f>
        <v>77905.308740978347</v>
      </c>
      <c r="N180" s="2">
        <f>+Payroll!N180/Emp!N180</f>
        <v>85665.029374201782</v>
      </c>
      <c r="O180" s="2">
        <f>+Payroll!O180/Emp!O180</f>
        <v>83976.471272727271</v>
      </c>
      <c r="P180" s="2">
        <f>+Payroll!P180/Emp!P180</f>
        <v>76188.707423580781</v>
      </c>
      <c r="Q180" s="10">
        <f t="shared" si="1"/>
        <v>30429.185511230186</v>
      </c>
      <c r="R180" s="16">
        <f t="shared" si="2"/>
        <v>0.66498040712740225</v>
      </c>
      <c r="S180" s="10">
        <f t="shared" si="3"/>
        <v>13687.376988798176</v>
      </c>
      <c r="T180" s="16">
        <f t="shared" si="4"/>
        <v>0.21899337011842257</v>
      </c>
      <c r="U180" s="10">
        <f t="shared" si="5"/>
        <v>-7787.7638491464895</v>
      </c>
      <c r="V180" s="16">
        <f t="shared" si="6"/>
        <v>-9.2737450515805286E-2</v>
      </c>
      <c r="W180" s="10"/>
      <c r="X180" s="16"/>
      <c r="Y180" s="10"/>
      <c r="Z180" s="16"/>
      <c r="BC180" s="2"/>
      <c r="BG180" s="2"/>
    </row>
    <row r="181" spans="3:59" x14ac:dyDescent="0.2">
      <c r="C181" s="1">
        <f>+C40</f>
        <v>334</v>
      </c>
      <c r="D181" s="1" t="str">
        <f>+D40</f>
        <v>Computer and electronic product manufacturing</v>
      </c>
      <c r="E181" s="2">
        <f>+Payroll!E181/Emp!E181</f>
        <v>107355.46369460758</v>
      </c>
      <c r="F181" s="2">
        <f>+Payroll!F181/Emp!F181</f>
        <v>124365.49812421172</v>
      </c>
      <c r="G181" s="2">
        <f>+Payroll!G181/Emp!G181</f>
        <v>106359.92984806796</v>
      </c>
      <c r="H181" s="2">
        <f>+Payroll!H181/Emp!H181</f>
        <v>109020.3443197756</v>
      </c>
      <c r="I181" s="2">
        <f>+Payroll!I181/Emp!I181</f>
        <v>108693.71912485217</v>
      </c>
      <c r="J181" s="2">
        <f>+Payroll!J181/Emp!J181</f>
        <v>119960.63840356102</v>
      </c>
      <c r="K181" s="2">
        <f>+Payroll!K181/Emp!K181</f>
        <v>126961.81567768553</v>
      </c>
      <c r="L181" s="2">
        <f>+Payroll!L181/Emp!L181</f>
        <v>126087.14744381329</v>
      </c>
      <c r="M181" s="2">
        <f>+Payroll!M181/Emp!M181</f>
        <v>125091.55274034679</v>
      </c>
      <c r="N181" s="2">
        <f>+Payroll!N181/Emp!N181</f>
        <v>122860.19430445496</v>
      </c>
      <c r="O181" s="2">
        <f>+Payroll!O181/Emp!O181</f>
        <v>133935.97596733223</v>
      </c>
      <c r="P181" s="2">
        <f>+Payroll!P181/Emp!P181</f>
        <v>134407.16655190138</v>
      </c>
      <c r="Q181" s="10">
        <f t="shared" si="1"/>
        <v>10041.668427689656</v>
      </c>
      <c r="R181" s="16">
        <f t="shared" si="2"/>
        <v>8.0743201122070077E-2</v>
      </c>
      <c r="S181" s="10">
        <f t="shared" si="3"/>
        <v>7445.3508742158447</v>
      </c>
      <c r="T181" s="16">
        <f t="shared" si="4"/>
        <v>5.8642441701662114E-2</v>
      </c>
      <c r="U181" s="10">
        <f t="shared" si="5"/>
        <v>471.19058456915081</v>
      </c>
      <c r="V181" s="16">
        <f t="shared" si="6"/>
        <v>3.5180285294227221E-3</v>
      </c>
      <c r="W181" s="10"/>
      <c r="X181" s="16"/>
      <c r="Y181" s="10"/>
      <c r="Z181" s="16"/>
      <c r="BC181" s="2"/>
      <c r="BG181" s="2"/>
    </row>
    <row r="182" spans="3:59" x14ac:dyDescent="0.2">
      <c r="C182" s="1">
        <f>+C53</f>
        <v>3359</v>
      </c>
      <c r="D182" s="1" t="str">
        <f>+D53</f>
        <v>Other electrical equipment and component mfg.</v>
      </c>
      <c r="E182" s="2">
        <f>+Payroll!E182/Emp!E182</f>
        <v>54036.877973906368</v>
      </c>
      <c r="F182" s="2">
        <f>+Payroll!F182/Emp!F182</f>
        <v>58634.20172910663</v>
      </c>
      <c r="G182" s="2">
        <f>+Payroll!G182/Emp!G182</f>
        <v>62865.447209145932</v>
      </c>
      <c r="H182" s="2">
        <f>+Payroll!H182/Emp!H182</f>
        <v>56952.324607329843</v>
      </c>
      <c r="I182" s="2">
        <f>+Payroll!I182/Emp!I182</f>
        <v>73325.940983606561</v>
      </c>
      <c r="J182" s="2">
        <f>+Payroll!J182/Emp!J182</f>
        <v>74043.087248322161</v>
      </c>
      <c r="K182" s="2">
        <f>+Payroll!K182/Emp!K182</f>
        <v>70680.774329300373</v>
      </c>
      <c r="L182" s="2">
        <f>+Payroll!L182/Emp!L182</f>
        <v>99378.176470588238</v>
      </c>
      <c r="M182" s="2">
        <f>+Payroll!M182/Emp!M182</f>
        <v>83504.15445232467</v>
      </c>
      <c r="N182" s="2">
        <f>+Payroll!N182/Emp!N182</f>
        <v>78068.670196671708</v>
      </c>
      <c r="O182" s="2">
        <f>+Payroll!O182/Emp!O182</f>
        <v>82471.409108304637</v>
      </c>
      <c r="P182" s="2">
        <f>+Payroll!P182/Emp!P182</f>
        <v>77959.567710049421</v>
      </c>
      <c r="Q182" s="10">
        <f t="shared" si="1"/>
        <v>19325.365980942792</v>
      </c>
      <c r="R182" s="16">
        <f t="shared" si="2"/>
        <v>0.32959203691775474</v>
      </c>
      <c r="S182" s="10">
        <f t="shared" si="3"/>
        <v>7278.7933807490481</v>
      </c>
      <c r="T182" s="16">
        <f t="shared" si="4"/>
        <v>0.10298123428638868</v>
      </c>
      <c r="U182" s="10">
        <f t="shared" si="5"/>
        <v>-4511.8413982552156</v>
      </c>
      <c r="V182" s="16">
        <f t="shared" si="6"/>
        <v>-5.4707946026847816E-2</v>
      </c>
      <c r="W182" s="10"/>
      <c r="X182" s="16"/>
      <c r="Y182" s="10"/>
      <c r="Z182" s="16"/>
      <c r="BC182" s="2"/>
      <c r="BG182" s="2"/>
    </row>
    <row r="183" spans="3:59" x14ac:dyDescent="0.2">
      <c r="C183" s="1">
        <f>+C55</f>
        <v>3364</v>
      </c>
      <c r="D183" s="1" t="str">
        <f>+D55</f>
        <v>Aerospace product and parts manufacturing</v>
      </c>
      <c r="E183" s="2">
        <f>+Payroll!E183/Emp!E183</f>
        <v>48035.972132904608</v>
      </c>
      <c r="F183" s="2">
        <f>+Payroll!F183/Emp!F183</f>
        <v>47413.320495185697</v>
      </c>
      <c r="G183" s="2">
        <f>+Payroll!G183/Emp!G183</f>
        <v>49762.889378580876</v>
      </c>
      <c r="H183" s="2">
        <f>+Payroll!H183/Emp!H183</f>
        <v>46680.110759493669</v>
      </c>
      <c r="I183" s="2">
        <f>+Payroll!I183/Emp!I183</f>
        <v>51868.667645619185</v>
      </c>
      <c r="J183" s="2">
        <f>+Payroll!J183/Emp!J183</f>
        <v>50609.768988764044</v>
      </c>
      <c r="K183" s="2">
        <f>+Payroll!K183/Emp!K183</f>
        <v>52816.05188284519</v>
      </c>
      <c r="L183" s="2">
        <f>+Payroll!L183/Emp!L183</f>
        <v>53129.804489500362</v>
      </c>
      <c r="M183" s="2">
        <f>+Payroll!M183/Emp!M183</f>
        <v>52139.751058976864</v>
      </c>
      <c r="N183" s="2">
        <f>+Payroll!N183/Emp!N183</f>
        <v>53692.885505481121</v>
      </c>
      <c r="O183" s="2">
        <f>+Payroll!O183/Emp!O183</f>
        <v>52600.145976667663</v>
      </c>
      <c r="P183" s="2">
        <f>+Payroll!P183/Emp!P183</f>
        <v>49634.131461391196</v>
      </c>
      <c r="Q183" s="10">
        <f t="shared" si="1"/>
        <v>2220.8109662054994</v>
      </c>
      <c r="R183" s="16">
        <f t="shared" si="2"/>
        <v>4.6839389079087981E-2</v>
      </c>
      <c r="S183" s="10">
        <f t="shared" si="3"/>
        <v>-3181.9204214539932</v>
      </c>
      <c r="T183" s="16">
        <f t="shared" si="4"/>
        <v>-6.0245328986574448E-2</v>
      </c>
      <c r="U183" s="10">
        <f t="shared" si="5"/>
        <v>-2966.0145152764671</v>
      </c>
      <c r="V183" s="16">
        <f t="shared" si="6"/>
        <v>-5.6387952166370978E-2</v>
      </c>
      <c r="W183" s="10"/>
      <c r="X183" s="16"/>
      <c r="Y183" s="10"/>
      <c r="Z183" s="16"/>
      <c r="BC183" s="2"/>
      <c r="BG183" s="2"/>
    </row>
    <row r="184" spans="3:59" x14ac:dyDescent="0.2">
      <c r="C184" s="1">
        <f>+C58</f>
        <v>3391</v>
      </c>
      <c r="D184" s="1" t="str">
        <f>+D58</f>
        <v>Medical equipment and supplies manufacturing</v>
      </c>
      <c r="E184" s="2">
        <f>+Payroll!E184/Emp!E184</f>
        <v>69783.077256317687</v>
      </c>
      <c r="F184" s="2">
        <f>+Payroll!F184/Emp!F184</f>
        <v>77836.423192423186</v>
      </c>
      <c r="G184" s="2">
        <f>+Payroll!G184/Emp!G184</f>
        <v>82154.40662918023</v>
      </c>
      <c r="H184" s="2">
        <f>+Payroll!H184/Emp!H184</f>
        <v>70980.85630498534</v>
      </c>
      <c r="I184" s="2">
        <f>+Payroll!I184/Emp!I184</f>
        <v>65435.21657910099</v>
      </c>
      <c r="J184" s="2">
        <f>+Payroll!J184/Emp!J184</f>
        <v>63935.09187279152</v>
      </c>
      <c r="K184" s="2">
        <f>+Payroll!K184/Emp!K184</f>
        <v>67218.297736351538</v>
      </c>
      <c r="L184" s="2">
        <f>+Payroll!L184/Emp!L184</f>
        <v>67695.339083557948</v>
      </c>
      <c r="M184" s="2">
        <f>+Payroll!M184/Emp!M184</f>
        <v>71133.162535872689</v>
      </c>
      <c r="N184" s="2">
        <f>+Payroll!N184/Emp!N184</f>
        <v>72292.147698533125</v>
      </c>
      <c r="O184" s="2">
        <f>+Payroll!O184/Emp!O184</f>
        <v>72994.912478548664</v>
      </c>
      <c r="P184" s="2">
        <f>+Payroll!P184/Emp!P184</f>
        <v>79682.288205798992</v>
      </c>
      <c r="Q184" s="10">
        <f t="shared" si="1"/>
        <v>1845.8650133758056</v>
      </c>
      <c r="R184" s="16">
        <f t="shared" si="2"/>
        <v>2.3714669015719714E-2</v>
      </c>
      <c r="S184" s="10">
        <f t="shared" si="3"/>
        <v>12463.990469447454</v>
      </c>
      <c r="T184" s="16">
        <f t="shared" si="4"/>
        <v>0.18542555954532822</v>
      </c>
      <c r="U184" s="10">
        <f t="shared" si="5"/>
        <v>6687.3757272503281</v>
      </c>
      <c r="V184" s="16">
        <f t="shared" si="6"/>
        <v>9.1614271463310221E-2</v>
      </c>
      <c r="W184" s="10"/>
      <c r="X184" s="16"/>
      <c r="Y184" s="10"/>
      <c r="Z184" s="16"/>
      <c r="BC184" s="2"/>
      <c r="BG184" s="2"/>
    </row>
    <row r="185" spans="3:59" s="3" customFormat="1" x14ac:dyDescent="0.2">
      <c r="C185" s="15"/>
      <c r="D185" s="14" t="s">
        <v>183</v>
      </c>
      <c r="E185" s="20">
        <f>+Payroll!E185/Emp!E185</f>
        <v>79242.107560970806</v>
      </c>
      <c r="F185" s="20">
        <f>+Payroll!F185/Emp!F185</f>
        <v>78749.187942590986</v>
      </c>
      <c r="G185" s="20">
        <f>+Payroll!G185/Emp!G185</f>
        <v>83629.398654765915</v>
      </c>
      <c r="H185" s="20">
        <f>+Payroll!H185/Emp!H185</f>
        <v>85722.581559378741</v>
      </c>
      <c r="I185" s="20">
        <f>+Payroll!I185/Emp!I185</f>
        <v>88487.640775717067</v>
      </c>
      <c r="J185" s="20">
        <f>+Payroll!J185/Emp!J185</f>
        <v>89549.529836013418</v>
      </c>
      <c r="K185" s="20">
        <f>+Payroll!K185/Emp!K185</f>
        <v>91880.16315058594</v>
      </c>
      <c r="L185" s="20">
        <f>+Payroll!L185/Emp!L185</f>
        <v>93396.110429142034</v>
      </c>
      <c r="M185" s="20">
        <f>+Payroll!M185/Emp!M185</f>
        <v>90245.946466383553</v>
      </c>
      <c r="N185" s="20">
        <f>+Payroll!N185/Emp!N185</f>
        <v>92566.559840256697</v>
      </c>
      <c r="O185" s="20">
        <f>+Payroll!O185/Emp!O185</f>
        <v>95557.695747154139</v>
      </c>
      <c r="P185" s="20">
        <f>+Payroll!P185/Emp!P185</f>
        <v>100384.58344253254</v>
      </c>
      <c r="Q185" s="10">
        <f t="shared" si="1"/>
        <v>21635.395499941558</v>
      </c>
      <c r="R185" s="16">
        <f t="shared" si="2"/>
        <v>0.27473801400611264</v>
      </c>
      <c r="S185" s="10">
        <f t="shared" si="3"/>
        <v>8504.4202919466043</v>
      </c>
      <c r="T185" s="16">
        <f t="shared" si="4"/>
        <v>9.2559917182649998E-2</v>
      </c>
      <c r="U185" s="10">
        <f t="shared" si="5"/>
        <v>4826.8876953784056</v>
      </c>
      <c r="V185" s="16">
        <f t="shared" si="6"/>
        <v>5.0512809644870052E-2</v>
      </c>
      <c r="W185" s="17"/>
      <c r="X185" s="18"/>
      <c r="Y185" s="17"/>
      <c r="Z185" s="18"/>
      <c r="BC185" s="17"/>
      <c r="BG185" s="17"/>
    </row>
    <row r="186" spans="3:59" s="3" customFormat="1" x14ac:dyDescent="0.2">
      <c r="C186" s="15"/>
      <c r="D186" s="15" t="s">
        <v>184</v>
      </c>
      <c r="E186" s="20">
        <f>+Payroll!E186/Emp!E186</f>
        <v>98807.373410608983</v>
      </c>
      <c r="F186" s="20">
        <f>+Payroll!F186/Emp!F186</f>
        <v>88185.675452365103</v>
      </c>
      <c r="G186" s="20">
        <f>+Payroll!G186/Emp!G186</f>
        <v>99108.549704317571</v>
      </c>
      <c r="H186" s="20">
        <f>+Payroll!H186/Emp!H186</f>
        <v>102149.75847681166</v>
      </c>
      <c r="I186" s="20">
        <f>+Payroll!I186/Emp!I186</f>
        <v>107874.20538599641</v>
      </c>
      <c r="J186" s="20">
        <f>+Payroll!J186/Emp!J186</f>
        <v>97103.500507809833</v>
      </c>
      <c r="K186" s="20">
        <f>+Payroll!K186/Emp!K186</f>
        <v>101907.4636168185</v>
      </c>
      <c r="L186" s="20">
        <f>+Payroll!L186/Emp!L186</f>
        <v>102222.41640807029</v>
      </c>
      <c r="M186" s="20">
        <f>+Payroll!M186/Emp!M186</f>
        <v>89787.444092559745</v>
      </c>
      <c r="N186" s="20">
        <f>+Payroll!N186/Emp!N186</f>
        <v>87605.146878873915</v>
      </c>
      <c r="O186" s="20">
        <f>+Payroll!O186/Emp!O186</f>
        <v>89996.97582483654</v>
      </c>
      <c r="P186" s="20">
        <f>+Payroll!P186/Emp!P186</f>
        <v>93117.725155664783</v>
      </c>
      <c r="Q186" s="10">
        <f t="shared" si="1"/>
        <v>4932.0497032996791</v>
      </c>
      <c r="R186" s="16">
        <f t="shared" si="2"/>
        <v>5.5928014136080458E-2</v>
      </c>
      <c r="S186" s="10">
        <f t="shared" si="3"/>
        <v>-8789.7384611537127</v>
      </c>
      <c r="T186" s="16">
        <f t="shared" si="4"/>
        <v>-8.625215611492347E-2</v>
      </c>
      <c r="U186" s="10">
        <f t="shared" si="5"/>
        <v>3120.7493308282428</v>
      </c>
      <c r="V186" s="16">
        <f t="shared" si="6"/>
        <v>3.4676157751147532E-2</v>
      </c>
      <c r="W186" s="17"/>
      <c r="X186" s="18"/>
      <c r="Y186" s="17"/>
      <c r="Z186" s="18"/>
      <c r="BC186" s="17"/>
      <c r="BG186" s="17"/>
    </row>
    <row r="187" spans="3:59" x14ac:dyDescent="0.2">
      <c r="C187" s="1">
        <f>+C62</f>
        <v>42343</v>
      </c>
      <c r="D187" s="1" t="str">
        <f t="shared" ref="D187" si="7">+D62</f>
        <v>Computer and software merchant wholesalers</v>
      </c>
      <c r="E187" s="2">
        <f>+Payroll!E187/Emp!E187</f>
        <v>99748.44138219567</v>
      </c>
      <c r="F187" s="2">
        <f>+Payroll!F187/Emp!F187</f>
        <v>88758.555059387407</v>
      </c>
      <c r="G187" s="2">
        <f>+Payroll!G187/Emp!G187</f>
        <v>100247.06796309899</v>
      </c>
      <c r="H187" s="2">
        <f>+Payroll!H187/Emp!H187</f>
        <v>103680.52514205799</v>
      </c>
      <c r="I187" s="2">
        <f>+Payroll!I187/Emp!I187</f>
        <v>110221.76168224298</v>
      </c>
      <c r="J187" s="2">
        <f>+Payroll!J187/Emp!J187</f>
        <v>99019.762552459928</v>
      </c>
      <c r="K187" s="2">
        <f>+Payroll!K187/Emp!K187</f>
        <v>104781.17751729982</v>
      </c>
      <c r="L187" s="2">
        <f>+Payroll!L187/Emp!L187</f>
        <v>105512.99938984429</v>
      </c>
      <c r="M187" s="2">
        <f>+Payroll!M187/Emp!M187</f>
        <v>91622.8931214529</v>
      </c>
      <c r="N187" s="2">
        <f>+Payroll!N187/Emp!N187</f>
        <v>89446.41025641025</v>
      </c>
      <c r="O187" s="2">
        <f>+Payroll!O187/Emp!O187</f>
        <v>91800.104225117364</v>
      </c>
      <c r="P187" s="2">
        <f>+Payroll!P187/Emp!P187</f>
        <v>95582.315565031982</v>
      </c>
      <c r="Q187" s="10">
        <f t="shared" si="1"/>
        <v>6823.7605056445755</v>
      </c>
      <c r="R187" s="16">
        <f t="shared" si="2"/>
        <v>7.6880031463771231E-2</v>
      </c>
      <c r="S187" s="10">
        <f t="shared" si="3"/>
        <v>-9198.8619522678346</v>
      </c>
      <c r="T187" s="16">
        <f t="shared" si="4"/>
        <v>-8.7791167939003767E-2</v>
      </c>
      <c r="U187" s="10">
        <f t="shared" si="5"/>
        <v>3782.2113399146183</v>
      </c>
      <c r="V187" s="16">
        <f t="shared" si="6"/>
        <v>4.1200512481333003E-2</v>
      </c>
      <c r="W187" s="10"/>
      <c r="X187" s="16"/>
      <c r="Y187" s="10"/>
      <c r="Z187" s="16"/>
      <c r="BC187" s="2"/>
      <c r="BG187" s="2"/>
    </row>
    <row r="188" spans="3:59" x14ac:dyDescent="0.2">
      <c r="C188" s="1">
        <f>+C65</f>
        <v>42511</v>
      </c>
      <c r="D188" s="1" t="str">
        <f t="shared" ref="D188" si="8">+D65</f>
        <v>Business to business electronic markets</v>
      </c>
      <c r="E188" s="2">
        <f>+Payroll!E188/Emp!E188</f>
        <v>87932.025641025641</v>
      </c>
      <c r="F188" s="2">
        <f>+Payroll!F188/Emp!F188</f>
        <v>98991.603654251579</v>
      </c>
      <c r="G188" s="2">
        <f>+Payroll!G188/Emp!G188</f>
        <v>96341.105169340459</v>
      </c>
      <c r="H188" s="2">
        <f>+Payroll!H188/Emp!H188</f>
        <v>93073.935174069629</v>
      </c>
      <c r="I188" s="2">
        <f>+Payroll!I188/Emp!I188</f>
        <v>93131.066754791798</v>
      </c>
      <c r="J188" s="2">
        <f>+Payroll!J188/Emp!J188</f>
        <v>101513.20906801008</v>
      </c>
      <c r="K188" s="2">
        <f>+Payroll!K188/Emp!K188</f>
        <v>99546.547069271764</v>
      </c>
      <c r="L188" s="2">
        <f>+Payroll!L188/Emp!L188</f>
        <v>98389.492268041242</v>
      </c>
      <c r="M188" s="2">
        <f>+Payroll!M188/Emp!M188</f>
        <v>99355.001924310462</v>
      </c>
      <c r="N188" s="2">
        <f>+Payroll!N188/Emp!N188</f>
        <v>110376.30962343096</v>
      </c>
      <c r="O188" s="2">
        <f>+Payroll!O188/Emp!O188</f>
        <v>116024.70758122744</v>
      </c>
      <c r="P188" s="2">
        <f>+Payroll!P188/Emp!P188</f>
        <v>120296.35719154737</v>
      </c>
      <c r="Q188" s="10">
        <f t="shared" si="1"/>
        <v>21304.753537295794</v>
      </c>
      <c r="R188" s="16">
        <f t="shared" si="2"/>
        <v>0.21521778363857003</v>
      </c>
      <c r="S188" s="10">
        <f t="shared" si="3"/>
        <v>20749.810122275609</v>
      </c>
      <c r="T188" s="16">
        <f t="shared" si="4"/>
        <v>0.20844329344579249</v>
      </c>
      <c r="U188" s="10">
        <f t="shared" si="5"/>
        <v>4271.6496103199315</v>
      </c>
      <c r="V188" s="16">
        <f t="shared" si="6"/>
        <v>3.681672377695417E-2</v>
      </c>
      <c r="W188" s="10"/>
      <c r="X188" s="16"/>
      <c r="Y188" s="10"/>
      <c r="Z188" s="16"/>
      <c r="BC188" s="2"/>
      <c r="BG188" s="2"/>
    </row>
    <row r="189" spans="3:59" x14ac:dyDescent="0.2">
      <c r="C189" s="1">
        <f>+C80</f>
        <v>454111</v>
      </c>
      <c r="D189" s="1" t="str">
        <f t="shared" ref="D189:D190" si="9">+D80</f>
        <v>Electronic Shopping</v>
      </c>
      <c r="E189" s="2">
        <f>+Payroll!E189/Emp!E189</f>
        <v>58015.121464226293</v>
      </c>
      <c r="F189" s="2">
        <f>+Payroll!F189/Emp!F189</f>
        <v>58516.110918544196</v>
      </c>
      <c r="G189" s="2">
        <f>+Payroll!G189/Emp!G189</f>
        <v>62074.46800560486</v>
      </c>
      <c r="H189" s="2">
        <f>+Payroll!H189/Emp!H189</f>
        <v>57695.023131672599</v>
      </c>
      <c r="I189" s="2">
        <f>+Payroll!I189/Emp!I189</f>
        <v>51053.809150326801</v>
      </c>
      <c r="J189" s="2">
        <f>+Payroll!J189/Emp!J189</f>
        <v>39894.5</v>
      </c>
      <c r="K189" s="2">
        <f>+Payroll!K189/Emp!K189</f>
        <v>43617.931411530815</v>
      </c>
      <c r="L189" s="2">
        <f>+Payroll!L189/Emp!L189</f>
        <v>45381.002336448597</v>
      </c>
      <c r="M189" s="2">
        <f>+Payroll!M189/Emp!M189</f>
        <v>54944.500295916354</v>
      </c>
      <c r="N189" s="2">
        <f>+Payroll!N189/Emp!N189</f>
        <v>59680.629491945474</v>
      </c>
      <c r="O189" s="2">
        <f>+Payroll!O189/Emp!O189</f>
        <v>64284.6758642071</v>
      </c>
      <c r="P189" s="2">
        <f>+Payroll!P189/Emp!P189</f>
        <v>65465.336777367775</v>
      </c>
      <c r="Q189" s="10">
        <f t="shared" si="1"/>
        <v>6949.2258588235782</v>
      </c>
      <c r="R189" s="16">
        <f t="shared" si="2"/>
        <v>0.11875747977334078</v>
      </c>
      <c r="S189" s="10">
        <f t="shared" si="3"/>
        <v>21847.405365836959</v>
      </c>
      <c r="T189" s="16">
        <f t="shared" si="4"/>
        <v>0.50088128113433161</v>
      </c>
      <c r="U189" s="10">
        <f t="shared" si="5"/>
        <v>1180.6609131606747</v>
      </c>
      <c r="V189" s="16">
        <f t="shared" si="6"/>
        <v>1.8366133099195603E-2</v>
      </c>
      <c r="W189" s="10"/>
      <c r="X189" s="16"/>
      <c r="Y189" s="10"/>
      <c r="Z189" s="16"/>
      <c r="BC189" s="2"/>
      <c r="BG189" s="2"/>
    </row>
    <row r="190" spans="3:59" x14ac:dyDescent="0.2">
      <c r="C190" s="1">
        <f>+C81</f>
        <v>454112</v>
      </c>
      <c r="D190" s="1" t="str">
        <f t="shared" si="9"/>
        <v>Electronic Auctions</v>
      </c>
      <c r="E190" s="2">
        <f>+Payroll!E190/Emp!E190</f>
        <v>24978.615384615383</v>
      </c>
      <c r="F190" s="2">
        <f>+Payroll!F190/Emp!F190</f>
        <v>23472.133333333335</v>
      </c>
      <c r="G190" s="2">
        <f>+Payroll!G190/Emp!G190</f>
        <v>37281.97802197803</v>
      </c>
      <c r="H190" s="2">
        <f>+Payroll!H190/Emp!H190</f>
        <v>48919.570247933887</v>
      </c>
      <c r="I190" s="2">
        <f>+Payroll!I190/Emp!I190</f>
        <v>41878.491803278688</v>
      </c>
      <c r="J190" s="2">
        <f>+Payroll!J190/Emp!J190</f>
        <v>37582.632911392408</v>
      </c>
      <c r="K190" s="2">
        <f>+Payroll!K190/Emp!K190</f>
        <v>39677.571428571428</v>
      </c>
      <c r="L190" s="2">
        <f>+Payroll!L190/Emp!L190</f>
        <v>115060.61657032755</v>
      </c>
      <c r="M190" s="2"/>
      <c r="N190" s="2"/>
      <c r="O190" s="2"/>
      <c r="P190" s="2"/>
      <c r="Q190" s="10"/>
      <c r="R190" s="16"/>
      <c r="S190" s="10"/>
      <c r="T190" s="16"/>
      <c r="U190" s="10"/>
      <c r="V190" s="16"/>
      <c r="W190" s="10"/>
      <c r="X190" s="16"/>
      <c r="Y190" s="10"/>
      <c r="Z190" s="16"/>
      <c r="BC190" s="2"/>
      <c r="BG190" s="2"/>
    </row>
    <row r="191" spans="3:59" s="3" customFormat="1" x14ac:dyDescent="0.2">
      <c r="C191" s="15"/>
      <c r="D191" s="15" t="s">
        <v>185</v>
      </c>
      <c r="E191" s="20">
        <f>+Payroll!E191/Emp!E191</f>
        <v>75819.963321390314</v>
      </c>
      <c r="F191" s="20">
        <f>+Payroll!F191/Emp!F191</f>
        <v>81058.547635123134</v>
      </c>
      <c r="G191" s="20">
        <f>+Payroll!G191/Emp!G191</f>
        <v>82875.593470926775</v>
      </c>
      <c r="H191" s="20">
        <f>+Payroll!H191/Emp!H191</f>
        <v>85083.177727858347</v>
      </c>
      <c r="I191" s="20">
        <f>+Payroll!I191/Emp!I191</f>
        <v>83669.388824424328</v>
      </c>
      <c r="J191" s="20">
        <f>+Payroll!J191/Emp!J191</f>
        <v>88545.450457835526</v>
      </c>
      <c r="K191" s="20">
        <f>+Payroll!K191/Emp!K191</f>
        <v>87970.464943170868</v>
      </c>
      <c r="L191" s="20">
        <f>+Payroll!L191/Emp!L191</f>
        <v>91613.46199796295</v>
      </c>
      <c r="M191" s="20">
        <f>+Payroll!M191/Emp!M191</f>
        <v>94003.439616651696</v>
      </c>
      <c r="N191" s="20">
        <f>+Payroll!N191/Emp!N191</f>
        <v>96320.627373742696</v>
      </c>
      <c r="O191" s="20">
        <f>+Payroll!O191/Emp!O191</f>
        <v>100050.08283945739</v>
      </c>
      <c r="P191" s="20">
        <f>+Payroll!P191/Emp!P191</f>
        <v>105621.69916239596</v>
      </c>
      <c r="Q191" s="10">
        <f t="shared" si="1"/>
        <v>24563.151527272828</v>
      </c>
      <c r="R191" s="16">
        <f t="shared" si="2"/>
        <v>0.30302975125882314</v>
      </c>
      <c r="S191" s="10">
        <f t="shared" si="3"/>
        <v>17651.234219225094</v>
      </c>
      <c r="T191" s="16">
        <f t="shared" si="4"/>
        <v>0.20064955017150171</v>
      </c>
      <c r="U191" s="10">
        <f t="shared" si="5"/>
        <v>5571.6163229385711</v>
      </c>
      <c r="V191" s="16">
        <f t="shared" si="6"/>
        <v>5.5688272961042042E-2</v>
      </c>
      <c r="W191" s="17"/>
      <c r="X191" s="18"/>
      <c r="Y191" s="17"/>
      <c r="Z191" s="18"/>
      <c r="BC191" s="17"/>
      <c r="BG191" s="17"/>
    </row>
    <row r="192" spans="3:59" x14ac:dyDescent="0.2">
      <c r="C192" s="1">
        <f>+C104</f>
        <v>5112</v>
      </c>
      <c r="D192" s="1" t="str">
        <f>+D104</f>
        <v>Software publishers</v>
      </c>
      <c r="E192" s="2">
        <f>+Payroll!E192/Emp!E192</f>
        <v>88082.332624965347</v>
      </c>
      <c r="F192" s="2">
        <f>+Payroll!F192/Emp!F192</f>
        <v>90401.719005126259</v>
      </c>
      <c r="G192" s="2">
        <f>+Payroll!G192/Emp!G192</f>
        <v>94562.788168455227</v>
      </c>
      <c r="H192" s="2">
        <f>+Payroll!H192/Emp!H192</f>
        <v>102797.80046098123</v>
      </c>
      <c r="I192" s="2">
        <f>+Payroll!I192/Emp!I192</f>
        <v>107863.77842800929</v>
      </c>
      <c r="J192" s="2">
        <f>+Payroll!J192/Emp!J192</f>
        <v>108788.37465681098</v>
      </c>
      <c r="K192" s="2">
        <f>+Payroll!K192/Emp!K192</f>
        <v>112374.30164260826</v>
      </c>
      <c r="L192" s="2">
        <f>+Payroll!L192/Emp!L192</f>
        <v>114178.6604477612</v>
      </c>
      <c r="M192" s="2">
        <f>+Payroll!M192/Emp!M192</f>
        <v>120880.40187936026</v>
      </c>
      <c r="N192" s="2">
        <f>+Payroll!N192/Emp!N192</f>
        <v>122376.26979635385</v>
      </c>
      <c r="O192" s="2">
        <f>+Payroll!O192/Emp!O192</f>
        <v>120769.11961975179</v>
      </c>
      <c r="P192" s="2">
        <f>+Payroll!P192/Emp!P192</f>
        <v>116217.64948655256</v>
      </c>
      <c r="Q192" s="10">
        <f t="shared" si="1"/>
        <v>25815.930481426301</v>
      </c>
      <c r="R192" s="16">
        <f t="shared" si="2"/>
        <v>0.28556902197802675</v>
      </c>
      <c r="S192" s="10">
        <f t="shared" si="3"/>
        <v>3843.3478439442988</v>
      </c>
      <c r="T192" s="16">
        <f t="shared" si="4"/>
        <v>3.4201305705708077E-2</v>
      </c>
      <c r="U192" s="10">
        <f t="shared" si="5"/>
        <v>-4551.4701331992255</v>
      </c>
      <c r="V192" s="16">
        <f t="shared" si="6"/>
        <v>-3.7687366998532236E-2</v>
      </c>
      <c r="W192" s="10"/>
      <c r="X192" s="16"/>
      <c r="Y192" s="10"/>
      <c r="Z192" s="16"/>
      <c r="BC192" s="11"/>
      <c r="BG192" s="11"/>
    </row>
    <row r="193" spans="3:59" x14ac:dyDescent="0.2">
      <c r="C193" s="1">
        <f>+C105</f>
        <v>512</v>
      </c>
      <c r="D193" s="1" t="str">
        <f>+D105</f>
        <v>Motion picture and sound recording industries</v>
      </c>
      <c r="E193" s="2">
        <f>+Payroll!E193/Emp!E193</f>
        <v>30952.776875430143</v>
      </c>
      <c r="F193" s="2">
        <f>+Payroll!F193/Emp!F193</f>
        <v>34813.65372087196</v>
      </c>
      <c r="G193" s="2">
        <f>+Payroll!G193/Emp!G193</f>
        <v>41847.62160286805</v>
      </c>
      <c r="H193" s="2">
        <f>+Payroll!H193/Emp!H193</f>
        <v>46292.047817503837</v>
      </c>
      <c r="I193" s="2">
        <f>+Payroll!I193/Emp!I193</f>
        <v>41264.967340942479</v>
      </c>
      <c r="J193" s="2">
        <f>+Payroll!J193/Emp!J193</f>
        <v>44415.56491697314</v>
      </c>
      <c r="K193" s="2">
        <f>+Payroll!K193/Emp!K193</f>
        <v>49030.915358571867</v>
      </c>
      <c r="L193" s="2">
        <f>+Payroll!L193/Emp!L193</f>
        <v>49339.125072716699</v>
      </c>
      <c r="M193" s="2">
        <f>+Payroll!M193/Emp!M193</f>
        <v>39660.642760283263</v>
      </c>
      <c r="N193" s="2">
        <f>+Payroll!N193/Emp!N193</f>
        <v>43301.631710446352</v>
      </c>
      <c r="O193" s="2">
        <f>+Payroll!O193/Emp!O193</f>
        <v>45182.00578470825</v>
      </c>
      <c r="P193" s="2">
        <f>+Payroll!P193/Emp!P193</f>
        <v>51606.281578166716</v>
      </c>
      <c r="Q193" s="10">
        <f t="shared" si="1"/>
        <v>16792.627857294756</v>
      </c>
      <c r="R193" s="16">
        <f t="shared" si="2"/>
        <v>0.48235752535296256</v>
      </c>
      <c r="S193" s="10">
        <f t="shared" si="3"/>
        <v>2575.3662195948491</v>
      </c>
      <c r="T193" s="16">
        <f t="shared" si="4"/>
        <v>5.2525354682055894E-2</v>
      </c>
      <c r="U193" s="10">
        <f t="shared" si="5"/>
        <v>6424.2757934584661</v>
      </c>
      <c r="V193" s="16">
        <f t="shared" si="6"/>
        <v>0.14218660021580423</v>
      </c>
      <c r="W193" s="10"/>
      <c r="X193" s="16"/>
      <c r="Y193" s="10"/>
      <c r="Z193" s="16"/>
      <c r="BC193" s="11"/>
      <c r="BG193" s="11"/>
    </row>
    <row r="194" spans="3:59" x14ac:dyDescent="0.2">
      <c r="C194" s="1">
        <f t="shared" ref="C194:D196" si="10">+C107</f>
        <v>516</v>
      </c>
      <c r="D194" s="1" t="str">
        <f t="shared" si="10"/>
        <v>Internet Publishing and Broadcasting</v>
      </c>
      <c r="E194" s="2">
        <f>+Payroll!E194/Emp!E194</f>
        <v>108042.71711711712</v>
      </c>
      <c r="F194" s="2">
        <f>+Payroll!F194/Emp!F194</f>
        <v>106858.26543209876</v>
      </c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10"/>
      <c r="R194" s="16"/>
      <c r="S194" s="10"/>
      <c r="T194" s="16"/>
      <c r="U194" s="10"/>
      <c r="V194" s="16"/>
      <c r="W194" s="10"/>
      <c r="X194" s="16"/>
      <c r="Y194" s="10"/>
      <c r="Z194" s="16"/>
      <c r="BC194" s="11"/>
      <c r="BG194" s="11"/>
    </row>
    <row r="195" spans="3:59" x14ac:dyDescent="0.2">
      <c r="C195" s="1">
        <f t="shared" si="10"/>
        <v>517</v>
      </c>
      <c r="D195" s="1" t="str">
        <f t="shared" si="10"/>
        <v>Telecommunications</v>
      </c>
      <c r="E195" s="2">
        <f>+Payroll!E195/Emp!E195</f>
        <v>62397.848137535817</v>
      </c>
      <c r="F195" s="2">
        <f>+Payroll!F195/Emp!F195</f>
        <v>62500.389784325496</v>
      </c>
      <c r="G195" s="2">
        <f>+Payroll!G195/Emp!G195</f>
        <v>70136.391372303842</v>
      </c>
      <c r="H195" s="2">
        <f>+Payroll!H195/Emp!H195</f>
        <v>70805.994085122802</v>
      </c>
      <c r="I195" s="2">
        <f>+Payroll!I195/Emp!I195</f>
        <v>64479.421961072345</v>
      </c>
      <c r="J195" s="2">
        <f>+Payroll!J195/Emp!J195</f>
        <v>69362.933139956484</v>
      </c>
      <c r="K195" s="2">
        <f>+Payroll!K195/Emp!K195</f>
        <v>66157.826590453566</v>
      </c>
      <c r="L195" s="2">
        <f>+Payroll!L195/Emp!L195</f>
        <v>69722.949454905844</v>
      </c>
      <c r="M195" s="2">
        <f>+Payroll!M195/Emp!M195</f>
        <v>75424.721480666019</v>
      </c>
      <c r="N195" s="2">
        <f>+Payroll!N195/Emp!N195</f>
        <v>76374.834523211</v>
      </c>
      <c r="O195" s="2">
        <f>+Payroll!O195/Emp!O195</f>
        <v>81056.057610431075</v>
      </c>
      <c r="P195" s="2">
        <f>+Payroll!P195/Emp!P195</f>
        <v>84083.103693226469</v>
      </c>
      <c r="Q195" s="10">
        <f t="shared" si="1"/>
        <v>21582.713908900972</v>
      </c>
      <c r="R195" s="16">
        <f t="shared" si="2"/>
        <v>0.34532126892932935</v>
      </c>
      <c r="S195" s="10">
        <f t="shared" si="3"/>
        <v>17925.277102772903</v>
      </c>
      <c r="T195" s="16">
        <f t="shared" si="4"/>
        <v>0.27094718836122533</v>
      </c>
      <c r="U195" s="10">
        <f t="shared" si="5"/>
        <v>3027.0460827953939</v>
      </c>
      <c r="V195" s="16">
        <f t="shared" si="6"/>
        <v>3.7345093902097753E-2</v>
      </c>
      <c r="W195" s="10"/>
      <c r="X195" s="16"/>
      <c r="Y195" s="10"/>
      <c r="Z195" s="16"/>
      <c r="BC195" s="11"/>
      <c r="BG195" s="11"/>
    </row>
    <row r="196" spans="3:59" x14ac:dyDescent="0.2">
      <c r="C196" s="1">
        <f t="shared" si="10"/>
        <v>518</v>
      </c>
      <c r="D196" s="1" t="str">
        <f t="shared" si="10"/>
        <v>Data processing, hosting and related services</v>
      </c>
      <c r="E196" s="2">
        <f>+Payroll!E196/Emp!E196</f>
        <v>61978.009961910342</v>
      </c>
      <c r="F196" s="2">
        <f>+Payroll!F196/Emp!F196</f>
        <v>69985.168681362091</v>
      </c>
      <c r="G196" s="2">
        <f>+Payroll!G196/Emp!G196</f>
        <v>75411.433594374306</v>
      </c>
      <c r="H196" s="2">
        <f>+Payroll!H196/Emp!H196</f>
        <v>73149.067320384682</v>
      </c>
      <c r="I196" s="2">
        <f>+Payroll!I196/Emp!I196</f>
        <v>72217.303590859636</v>
      </c>
      <c r="J196" s="2">
        <f>+Payroll!J196/Emp!J196</f>
        <v>75702.214074879608</v>
      </c>
      <c r="K196" s="2">
        <f>+Payroll!K196/Emp!K196</f>
        <v>81249.269080629965</v>
      </c>
      <c r="L196" s="2">
        <f>+Payroll!L196/Emp!L196</f>
        <v>81801.354502259826</v>
      </c>
      <c r="M196" s="2">
        <f>+Payroll!M196/Emp!M196</f>
        <v>83678.712823013164</v>
      </c>
      <c r="N196" s="2">
        <f>+Payroll!N196/Emp!N196</f>
        <v>89650.22798948751</v>
      </c>
      <c r="O196" s="2">
        <f>+Payroll!O196/Emp!O196</f>
        <v>121456.44128787878</v>
      </c>
      <c r="P196" s="2">
        <f>+Payroll!P196/Emp!P196</f>
        <v>105200.80655883005</v>
      </c>
      <c r="Q196" s="10">
        <f t="shared" si="1"/>
        <v>35215.637877467962</v>
      </c>
      <c r="R196" s="16">
        <f t="shared" si="2"/>
        <v>0.50318715437841499</v>
      </c>
      <c r="S196" s="10">
        <f t="shared" si="3"/>
        <v>23951.537478200087</v>
      </c>
      <c r="T196" s="16">
        <f t="shared" si="4"/>
        <v>0.29479080549550685</v>
      </c>
      <c r="U196" s="10">
        <f t="shared" si="5"/>
        <v>-16255.634729048732</v>
      </c>
      <c r="V196" s="16">
        <f t="shared" si="6"/>
        <v>-0.13383921475617142</v>
      </c>
      <c r="W196" s="10"/>
      <c r="X196" s="16"/>
      <c r="Y196" s="10"/>
      <c r="Z196" s="16"/>
      <c r="BC196" s="11"/>
      <c r="BG196" s="11"/>
    </row>
    <row r="197" spans="3:59" x14ac:dyDescent="0.2">
      <c r="C197" s="1">
        <f>+C111</f>
        <v>51913</v>
      </c>
      <c r="D197" s="1" t="str">
        <f>+D111</f>
        <v>Internet publishing/broadcasting/web portal</v>
      </c>
      <c r="E197" s="2"/>
      <c r="F197" s="2"/>
      <c r="G197" s="2">
        <f>+Payroll!G197/Emp!G197</f>
        <v>71724.450116009277</v>
      </c>
      <c r="H197" s="2">
        <f>+Payroll!H197/Emp!H197</f>
        <v>68257.738802451669</v>
      </c>
      <c r="I197" s="2">
        <f>+Payroll!I197/Emp!I197</f>
        <v>60437.157637189797</v>
      </c>
      <c r="J197" s="2">
        <f>+Payroll!J197/Emp!J197</f>
        <v>62225.798207574444</v>
      </c>
      <c r="K197" s="2">
        <f>+Payroll!K197/Emp!K197</f>
        <v>62994.690781210753</v>
      </c>
      <c r="L197" s="2">
        <f>+Payroll!L197/Emp!L197</f>
        <v>62009.990190308024</v>
      </c>
      <c r="M197" s="2">
        <f>+Payroll!M197/Emp!M197</f>
        <v>66397.724137931029</v>
      </c>
      <c r="N197" s="2">
        <f>+Payroll!N197/Emp!N197</f>
        <v>76796.311046977717</v>
      </c>
      <c r="O197" s="2">
        <f>+Payroll!O197/Emp!O197</f>
        <v>73507.959628154043</v>
      </c>
      <c r="P197" s="2">
        <f>+Payroll!P197/Emp!P197</f>
        <v>74471.712516129031</v>
      </c>
      <c r="Q197" s="10"/>
      <c r="R197" s="16"/>
      <c r="S197" s="10">
        <f t="shared" si="3"/>
        <v>11477.021734918279</v>
      </c>
      <c r="T197" s="16">
        <f t="shared" si="4"/>
        <v>0.18219030195385127</v>
      </c>
      <c r="U197" s="10">
        <f t="shared" si="5"/>
        <v>963.75288797498797</v>
      </c>
      <c r="V197" s="16">
        <f t="shared" si="6"/>
        <v>1.311086435877434E-2</v>
      </c>
      <c r="W197" s="10"/>
      <c r="X197" s="16"/>
      <c r="Y197" s="10"/>
      <c r="Z197" s="16"/>
      <c r="BC197" s="11"/>
      <c r="BG197" s="11"/>
    </row>
    <row r="198" spans="3:59" x14ac:dyDescent="0.2">
      <c r="C198" s="1">
        <f>+C128</f>
        <v>5415</v>
      </c>
      <c r="D198" s="1" t="str">
        <f>+D128</f>
        <v>Computer systems design and related services</v>
      </c>
      <c r="E198" s="2">
        <f>+Payroll!E198/Emp!E198</f>
        <v>87855.359481927153</v>
      </c>
      <c r="F198" s="2">
        <f>+Payroll!F198/Emp!F198</f>
        <v>95901.045970998719</v>
      </c>
      <c r="G198" s="2">
        <f>+Payroll!G198/Emp!G198</f>
        <v>91734.477513606413</v>
      </c>
      <c r="H198" s="2">
        <f>+Payroll!H198/Emp!H198</f>
        <v>92068.816776221298</v>
      </c>
      <c r="I198" s="2">
        <f>+Payroll!I198/Emp!I198</f>
        <v>91655.49992079557</v>
      </c>
      <c r="J198" s="2">
        <f>+Payroll!J198/Emp!J198</f>
        <v>99284.281717561375</v>
      </c>
      <c r="K198" s="2">
        <f>+Payroll!K198/Emp!K198</f>
        <v>99031.074762626668</v>
      </c>
      <c r="L198" s="2">
        <f>+Payroll!L198/Emp!L198</f>
        <v>102828.78352760522</v>
      </c>
      <c r="M198" s="2">
        <f>+Payroll!M198/Emp!M198</f>
        <v>105254.82490801933</v>
      </c>
      <c r="N198" s="2">
        <f>+Payroll!N198/Emp!N198</f>
        <v>106284.03882936927</v>
      </c>
      <c r="O198" s="2">
        <f>+Payroll!O198/Emp!O198</f>
        <v>107468.27866923755</v>
      </c>
      <c r="P198" s="2">
        <f>+Payroll!P198/Emp!P198</f>
        <v>118428.24706217341</v>
      </c>
      <c r="Q198" s="10">
        <f t="shared" si="1"/>
        <v>22527.201091174691</v>
      </c>
      <c r="R198" s="16">
        <f t="shared" si="2"/>
        <v>0.23490047332734104</v>
      </c>
      <c r="S198" s="10">
        <f t="shared" si="3"/>
        <v>19397.172299546743</v>
      </c>
      <c r="T198" s="16">
        <f t="shared" si="4"/>
        <v>0.1958695525221851</v>
      </c>
      <c r="U198" s="10">
        <f t="shared" si="5"/>
        <v>10959.968392935858</v>
      </c>
      <c r="V198" s="16">
        <f t="shared" si="6"/>
        <v>0.10198328780037597</v>
      </c>
      <c r="W198" s="10"/>
      <c r="X198" s="16"/>
      <c r="Y198" s="10"/>
      <c r="Z198" s="16"/>
      <c r="BC198" s="11"/>
      <c r="BG198" s="11"/>
    </row>
    <row r="199" spans="3:59" x14ac:dyDescent="0.2">
      <c r="C199" s="1">
        <f>+C143</f>
        <v>61142</v>
      </c>
      <c r="D199" s="1" t="str">
        <f>+D143</f>
        <v>Computer training</v>
      </c>
      <c r="E199" s="2">
        <f>+Payroll!E199/Emp!E199</f>
        <v>59223.034883720931</v>
      </c>
      <c r="F199" s="2">
        <f>+Payroll!F199/Emp!F199</f>
        <v>65665.479738562091</v>
      </c>
      <c r="G199" s="2">
        <f>+Payroll!G199/Emp!G199</f>
        <v>72168.733137829913</v>
      </c>
      <c r="H199" s="2">
        <f>+Payroll!H199/Emp!H199</f>
        <v>79615.570504527816</v>
      </c>
      <c r="I199" s="2">
        <f>+Payroll!I199/Emp!I199</f>
        <v>68731.111747850999</v>
      </c>
      <c r="J199" s="2">
        <f>+Payroll!J199/Emp!J199</f>
        <v>70529.088319088318</v>
      </c>
      <c r="K199" s="2">
        <f>+Payroll!K199/Emp!K199</f>
        <v>68853.612903225803</v>
      </c>
      <c r="L199" s="2">
        <f>+Payroll!L199/Emp!L199</f>
        <v>71330.202105263161</v>
      </c>
      <c r="M199" s="2">
        <f>+Payroll!M199/Emp!M199</f>
        <v>74805.381123058542</v>
      </c>
      <c r="N199" s="2">
        <f>+Payroll!N199/Emp!N199</f>
        <v>76613.09761388287</v>
      </c>
      <c r="O199" s="2">
        <f>+Payroll!O199/Emp!O199</f>
        <v>79078.716723549485</v>
      </c>
      <c r="P199" s="2">
        <f>+Payroll!P199/Emp!P199</f>
        <v>65401.420935412025</v>
      </c>
      <c r="Q199" s="10">
        <f t="shared" si="1"/>
        <v>-264.05880315006652</v>
      </c>
      <c r="R199" s="16">
        <f t="shared" si="2"/>
        <v>-4.0212727326653158E-3</v>
      </c>
      <c r="S199" s="10">
        <f t="shared" si="3"/>
        <v>-3452.1919678137783</v>
      </c>
      <c r="T199" s="16">
        <f t="shared" si="4"/>
        <v>-5.0138138323487201E-2</v>
      </c>
      <c r="U199" s="10">
        <f t="shared" si="5"/>
        <v>-13677.29578813746</v>
      </c>
      <c r="V199" s="16">
        <f t="shared" si="6"/>
        <v>-0.17295798863241277</v>
      </c>
      <c r="W199" s="10"/>
      <c r="X199" s="16"/>
      <c r="Y199" s="10"/>
      <c r="Z199" s="16"/>
      <c r="BC199" s="11"/>
      <c r="BG199" s="11"/>
    </row>
    <row r="200" spans="3:59" s="3" customFormat="1" x14ac:dyDescent="0.2">
      <c r="C200" s="15"/>
      <c r="D200" s="15" t="s">
        <v>186</v>
      </c>
      <c r="E200" s="20">
        <f>+Payroll!E200/Emp!E200</f>
        <v>61411.030128864419</v>
      </c>
      <c r="F200" s="20">
        <f>+Payroll!F200/Emp!F200</f>
        <v>64675.744312568699</v>
      </c>
      <c r="G200" s="20">
        <f>+Payroll!G200/Emp!G200</f>
        <v>67683.54761122429</v>
      </c>
      <c r="H200" s="20">
        <f>+Payroll!H200/Emp!H200</f>
        <v>69075.1805280103</v>
      </c>
      <c r="I200" s="20">
        <f>+Payroll!I200/Emp!I200</f>
        <v>77704.888132992332</v>
      </c>
      <c r="J200" s="20">
        <f>+Payroll!J200/Emp!J200</f>
        <v>83055.619735991175</v>
      </c>
      <c r="K200" s="20">
        <f>+Payroll!K200/Emp!K200</f>
        <v>86929.58708488004</v>
      </c>
      <c r="L200" s="20">
        <f>+Payroll!L200/Emp!L200</f>
        <v>86069.891956122025</v>
      </c>
      <c r="M200" s="20">
        <f>+Payroll!M200/Emp!M200</f>
        <v>82969.089259453132</v>
      </c>
      <c r="N200" s="20">
        <f>+Payroll!N200/Emp!N200</f>
        <v>88394.23180843897</v>
      </c>
      <c r="O200" s="20">
        <f>+Payroll!O200/Emp!O200</f>
        <v>89559.163198967319</v>
      </c>
      <c r="P200" s="20">
        <f>+Payroll!P200/Emp!P200</f>
        <v>93702.740006124703</v>
      </c>
      <c r="Q200" s="10">
        <f t="shared" si="1"/>
        <v>29026.995693556004</v>
      </c>
      <c r="R200" s="16">
        <f t="shared" si="2"/>
        <v>0.44880806555967334</v>
      </c>
      <c r="S200" s="10">
        <f t="shared" si="3"/>
        <v>6773.1529212446621</v>
      </c>
      <c r="T200" s="16">
        <f t="shared" si="4"/>
        <v>7.7915392772212308E-2</v>
      </c>
      <c r="U200" s="10">
        <f t="shared" si="5"/>
        <v>4143.5768071573839</v>
      </c>
      <c r="V200" s="16">
        <f t="shared" si="6"/>
        <v>4.6266363587519121E-2</v>
      </c>
      <c r="W200" s="17"/>
      <c r="X200" s="18"/>
      <c r="Y200" s="17"/>
      <c r="Z200" s="18"/>
      <c r="BC200" s="17"/>
      <c r="BG200" s="17"/>
    </row>
    <row r="201" spans="3:59" x14ac:dyDescent="0.2">
      <c r="C201" s="1">
        <f>+C126</f>
        <v>5413</v>
      </c>
      <c r="D201" s="1" t="str">
        <f>+D126</f>
        <v>Architectural and engineering services</v>
      </c>
      <c r="E201" s="2">
        <f>+Payroll!E201/Emp!E201</f>
        <v>61274.442671891033</v>
      </c>
      <c r="F201" s="2">
        <f>+Payroll!F201/Emp!F201</f>
        <v>65386.348510931311</v>
      </c>
      <c r="G201" s="2">
        <f>+Payroll!G201/Emp!G201</f>
        <v>68795.2335604564</v>
      </c>
      <c r="H201" s="2">
        <f>+Payroll!H201/Emp!H201</f>
        <v>70327.297435897432</v>
      </c>
      <c r="I201" s="2">
        <f>+Payroll!I201/Emp!I201</f>
        <v>82769.303356601813</v>
      </c>
      <c r="J201" s="2">
        <f>+Payroll!J201/Emp!J201</f>
        <v>88875.480360982969</v>
      </c>
      <c r="K201" s="2">
        <f>+Payroll!K201/Emp!K201</f>
        <v>93026.555692428548</v>
      </c>
      <c r="L201" s="2">
        <f>+Payroll!L201/Emp!L201</f>
        <v>92005.31796281095</v>
      </c>
      <c r="M201" s="2">
        <f>+Payroll!M201/Emp!M201</f>
        <v>87699.761254499084</v>
      </c>
      <c r="N201" s="2">
        <f>+Payroll!N201/Emp!N201</f>
        <v>94279.120847548926</v>
      </c>
      <c r="O201" s="2">
        <f>+Payroll!O201/Emp!O201</f>
        <v>93557.100691562926</v>
      </c>
      <c r="P201" s="2">
        <f>+Payroll!P201/Emp!P201</f>
        <v>98513.474007302997</v>
      </c>
      <c r="Q201" s="10">
        <f t="shared" si="1"/>
        <v>33127.125496371686</v>
      </c>
      <c r="R201" s="16">
        <f t="shared" si="2"/>
        <v>0.50663672541422744</v>
      </c>
      <c r="S201" s="10">
        <f t="shared" si="3"/>
        <v>5486.9183148744487</v>
      </c>
      <c r="T201" s="16">
        <f t="shared" si="4"/>
        <v>5.8982279565586777E-2</v>
      </c>
      <c r="U201" s="10">
        <f t="shared" si="5"/>
        <v>4956.3733157400711</v>
      </c>
      <c r="V201" s="16">
        <f t="shared" si="6"/>
        <v>5.2976987092408286E-2</v>
      </c>
      <c r="W201" s="10"/>
      <c r="X201" s="16"/>
      <c r="Y201" s="10"/>
      <c r="Z201" s="16"/>
      <c r="BC201" s="11"/>
      <c r="BG201" s="11"/>
    </row>
    <row r="202" spans="3:59" x14ac:dyDescent="0.2">
      <c r="C202" s="1">
        <f>+C130</f>
        <v>54162</v>
      </c>
      <c r="D202" s="1" t="str">
        <f>+D130</f>
        <v>Environmental consulting services</v>
      </c>
      <c r="E202" s="2">
        <f>+Payroll!E202/Emp!E202</f>
        <v>65410.549121290693</v>
      </c>
      <c r="F202" s="2">
        <f>+Payroll!F202/Emp!F202</f>
        <v>68446.946175637393</v>
      </c>
      <c r="G202" s="2">
        <f>+Payroll!G202/Emp!G202</f>
        <v>70841.472954969358</v>
      </c>
      <c r="H202" s="2">
        <f>+Payroll!H202/Emp!H202</f>
        <v>66124.7393733301</v>
      </c>
      <c r="I202" s="2">
        <f>+Payroll!I202/Emp!I202</f>
        <v>67567.714055361459</v>
      </c>
      <c r="J202" s="2">
        <f>+Payroll!J202/Emp!J202</f>
        <v>68720.341606618633</v>
      </c>
      <c r="K202" s="2">
        <f>+Payroll!K202/Emp!K202</f>
        <v>67366.566191446022</v>
      </c>
      <c r="L202" s="2">
        <f>+Payroll!L202/Emp!L202</f>
        <v>72463.969960949238</v>
      </c>
      <c r="M202" s="2">
        <f>+Payroll!M202/Emp!M202</f>
        <v>73782.16004886989</v>
      </c>
      <c r="N202" s="2">
        <f>+Payroll!N202/Emp!N202</f>
        <v>71134.100386100385</v>
      </c>
      <c r="O202" s="2">
        <f>+Payroll!O202/Emp!O202</f>
        <v>74691.640996602495</v>
      </c>
      <c r="P202" s="2">
        <f>+Payroll!P202/Emp!P202</f>
        <v>73907.968127490036</v>
      </c>
      <c r="Q202" s="10">
        <f t="shared" si="1"/>
        <v>5461.0219518526428</v>
      </c>
      <c r="R202" s="16">
        <f t="shared" si="2"/>
        <v>7.9784742154010185E-2</v>
      </c>
      <c r="S202" s="10">
        <f t="shared" si="3"/>
        <v>6541.4019360440143</v>
      </c>
      <c r="T202" s="16">
        <f t="shared" si="4"/>
        <v>9.7101608496034927E-2</v>
      </c>
      <c r="U202" s="10">
        <f t="shared" si="5"/>
        <v>-783.67286911245901</v>
      </c>
      <c r="V202" s="16">
        <f t="shared" si="6"/>
        <v>-1.0492109406835847E-2</v>
      </c>
      <c r="W202" s="10"/>
      <c r="X202" s="16"/>
      <c r="Y202" s="10"/>
      <c r="Z202" s="16"/>
      <c r="BC202" s="11"/>
      <c r="BG202" s="11"/>
    </row>
    <row r="203" spans="3:59" x14ac:dyDescent="0.2">
      <c r="C203" s="1">
        <f>+C131</f>
        <v>5417</v>
      </c>
      <c r="D203" s="1" t="str">
        <f>+D131</f>
        <v>Scientific research and development services</v>
      </c>
      <c r="E203" s="2">
        <f>+Payroll!E203/Emp!E203</f>
        <v>62510.265572061508</v>
      </c>
      <c r="F203" s="2">
        <f>+Payroll!F203/Emp!F203</f>
        <v>64254.981529109187</v>
      </c>
      <c r="G203" s="2">
        <f>+Payroll!G203/Emp!G203</f>
        <v>65558.254541364382</v>
      </c>
      <c r="H203" s="2">
        <f>+Payroll!H203/Emp!H203</f>
        <v>68419.717844129002</v>
      </c>
      <c r="I203" s="2">
        <f>+Payroll!I203/Emp!I203</f>
        <v>66490.68740819869</v>
      </c>
      <c r="J203" s="2">
        <f>+Payroll!J203/Emp!J203</f>
        <v>72270.948579253687</v>
      </c>
      <c r="K203" s="2">
        <f>+Payroll!K203/Emp!K203</f>
        <v>77105.750812261613</v>
      </c>
      <c r="L203" s="2">
        <f>+Payroll!L203/Emp!L203</f>
        <v>81073.545580493213</v>
      </c>
      <c r="M203" s="2">
        <f>+Payroll!M203/Emp!M203</f>
        <v>81987.192819148942</v>
      </c>
      <c r="N203" s="2">
        <f>+Payroll!N203/Emp!N203</f>
        <v>86241.553420154261</v>
      </c>
      <c r="O203" s="2">
        <f>+Payroll!O203/Emp!O203</f>
        <v>94397.615534900237</v>
      </c>
      <c r="P203" s="2">
        <f>+Payroll!P203/Emp!P203</f>
        <v>100753.39696211372</v>
      </c>
      <c r="Q203" s="10">
        <f t="shared" si="1"/>
        <v>36498.415433004535</v>
      </c>
      <c r="R203" s="16">
        <f t="shared" si="2"/>
        <v>0.56802468173568454</v>
      </c>
      <c r="S203" s="10">
        <f t="shared" si="3"/>
        <v>23647.646149852109</v>
      </c>
      <c r="T203" s="16">
        <f t="shared" si="4"/>
        <v>0.30669108206247547</v>
      </c>
      <c r="U203" s="10">
        <f t="shared" si="5"/>
        <v>6355.7814272134856</v>
      </c>
      <c r="V203" s="16">
        <f t="shared" si="6"/>
        <v>6.732989378173071E-2</v>
      </c>
      <c r="W203" s="10"/>
      <c r="X203" s="16"/>
      <c r="Y203" s="10"/>
      <c r="Z203" s="16"/>
      <c r="BC203" s="11"/>
      <c r="BG203" s="11"/>
    </row>
    <row r="204" spans="3:59" x14ac:dyDescent="0.2">
      <c r="C204" s="1">
        <f>+C146</f>
        <v>6215</v>
      </c>
      <c r="D204" s="1" t="str">
        <f>+D146</f>
        <v>Medical and diagnostic laboratories</v>
      </c>
      <c r="E204" s="2">
        <f>+Payroll!E204/Emp!E204</f>
        <v>55779.482470029405</v>
      </c>
      <c r="F204" s="2">
        <f>+Payroll!F204/Emp!F204</f>
        <v>56451.930237444838</v>
      </c>
      <c r="G204" s="2">
        <f>+Payroll!G204/Emp!G204</f>
        <v>61776.944792719922</v>
      </c>
      <c r="H204" s="2">
        <f>+Payroll!H204/Emp!H204</f>
        <v>61745.154228855725</v>
      </c>
      <c r="I204" s="2">
        <f>+Payroll!I204/Emp!I204</f>
        <v>65800.872095086044</v>
      </c>
      <c r="J204" s="2">
        <f>+Payroll!J204/Emp!J204</f>
        <v>65779.849885283518</v>
      </c>
      <c r="K204" s="2">
        <f>+Payroll!K204/Emp!K204</f>
        <v>66605.896747046441</v>
      </c>
      <c r="L204" s="2">
        <f>+Payroll!L204/Emp!L204</f>
        <v>51057.195574357305</v>
      </c>
      <c r="M204" s="2">
        <f>+Payroll!M204/Emp!M204</f>
        <v>50307.688319517707</v>
      </c>
      <c r="N204" s="2">
        <f>+Payroll!N204/Emp!N204</f>
        <v>53599.026292466762</v>
      </c>
      <c r="O204" s="2">
        <f>+Payroll!O204/Emp!O204</f>
        <v>52094.417146144995</v>
      </c>
      <c r="P204" s="2">
        <f>+Payroll!P204/Emp!P204</f>
        <v>50553.683342203301</v>
      </c>
      <c r="Q204" s="10">
        <f t="shared" si="1"/>
        <v>-5898.2468952415365</v>
      </c>
      <c r="R204" s="16">
        <f t="shared" si="2"/>
        <v>-0.10448264338230194</v>
      </c>
      <c r="S204" s="10">
        <f t="shared" si="3"/>
        <v>-16052.21340484314</v>
      </c>
      <c r="T204" s="16">
        <f t="shared" si="4"/>
        <v>-0.24100288696368247</v>
      </c>
      <c r="U204" s="10">
        <f t="shared" si="5"/>
        <v>-1540.7338039416936</v>
      </c>
      <c r="V204" s="16">
        <f t="shared" si="6"/>
        <v>-2.9575795034222942E-2</v>
      </c>
      <c r="W204" s="10"/>
      <c r="X204" s="16"/>
      <c r="Y204" s="10"/>
      <c r="Z204" s="16"/>
      <c r="BC204" s="11"/>
      <c r="BG204" s="11"/>
    </row>
    <row r="205" spans="3:59" x14ac:dyDescent="0.2">
      <c r="C205" s="1"/>
      <c r="Q205" s="10"/>
      <c r="R205" s="10"/>
    </row>
    <row r="206" spans="3:59" x14ac:dyDescent="0.2">
      <c r="C206" s="1"/>
      <c r="D206" s="5" t="s">
        <v>187</v>
      </c>
      <c r="E206" s="16">
        <f>+E177/E176</f>
        <v>1.1650203750940544</v>
      </c>
      <c r="F206" s="16">
        <f t="shared" ref="F206:O206" si="11">+F177/F176</f>
        <v>1.2764483230801555</v>
      </c>
      <c r="G206" s="16">
        <f t="shared" si="11"/>
        <v>1.1365002584941246</v>
      </c>
      <c r="H206" s="16">
        <f t="shared" si="11"/>
        <v>1.1314782415242379</v>
      </c>
      <c r="I206" s="16">
        <f t="shared" si="11"/>
        <v>1.1075067254728046</v>
      </c>
      <c r="J206" s="16">
        <f t="shared" si="11"/>
        <v>1.1681659852989597</v>
      </c>
      <c r="K206" s="16">
        <f t="shared" si="11"/>
        <v>1.1918399497770176</v>
      </c>
      <c r="L206" s="16">
        <f t="shared" si="11"/>
        <v>1.179764792638609</v>
      </c>
      <c r="M206" s="16">
        <f t="shared" si="11"/>
        <v>1.2029622511232567</v>
      </c>
      <c r="N206" s="16">
        <f t="shared" si="11"/>
        <v>1.1724140116704034</v>
      </c>
      <c r="O206" s="16">
        <f t="shared" si="11"/>
        <v>1.2154010553212673</v>
      </c>
      <c r="P206" s="16">
        <f t="shared" ref="P206" si="12">+P177/P176</f>
        <v>1.1745540697733992</v>
      </c>
      <c r="Q206" s="16"/>
      <c r="R206" s="16"/>
      <c r="BC206" s="16"/>
      <c r="BG206" s="16"/>
    </row>
    <row r="207" spans="3:59" x14ac:dyDescent="0.2">
      <c r="C207" s="1"/>
      <c r="D207" s="5" t="s">
        <v>188</v>
      </c>
      <c r="E207" s="16">
        <f>+E185/E176</f>
        <v>0.91081462261877255</v>
      </c>
      <c r="F207" s="16">
        <f t="shared" ref="F207:O207" si="13">+F185/F176</f>
        <v>0.85292346212044501</v>
      </c>
      <c r="G207" s="16">
        <f t="shared" si="13"/>
        <v>0.93149979680815942</v>
      </c>
      <c r="H207" s="16">
        <f t="shared" si="13"/>
        <v>0.93642035499521714</v>
      </c>
      <c r="I207" s="16">
        <f t="shared" si="13"/>
        <v>0.95540343329300326</v>
      </c>
      <c r="J207" s="16">
        <f t="shared" si="13"/>
        <v>0.93357794018545393</v>
      </c>
      <c r="K207" s="16">
        <f t="shared" si="13"/>
        <v>0.92658274574532073</v>
      </c>
      <c r="L207" s="16">
        <f t="shared" si="13"/>
        <v>0.93341445230203113</v>
      </c>
      <c r="M207" s="16">
        <f t="shared" si="13"/>
        <v>0.92919685411847142</v>
      </c>
      <c r="N207" s="16">
        <f t="shared" si="13"/>
        <v>0.93214154725410026</v>
      </c>
      <c r="O207" s="16">
        <f t="shared" si="13"/>
        <v>0.92274141990799252</v>
      </c>
      <c r="P207" s="16">
        <f t="shared" ref="P207" si="14">+P185/P176</f>
        <v>0.94547652599951371</v>
      </c>
      <c r="Q207" s="16"/>
      <c r="R207" s="16"/>
      <c r="BC207" s="16"/>
      <c r="BG207" s="16"/>
    </row>
    <row r="208" spans="3:59" x14ac:dyDescent="0.2">
      <c r="C208" s="1"/>
      <c r="D208" s="5"/>
      <c r="Q208" s="16"/>
      <c r="R208" s="16"/>
    </row>
    <row r="209" spans="3:59" x14ac:dyDescent="0.2">
      <c r="C209" s="1"/>
      <c r="D209" s="5" t="s">
        <v>189</v>
      </c>
      <c r="E209" s="16">
        <f>+E176/E175</f>
        <v>1.9933987860412981</v>
      </c>
      <c r="F209" s="16">
        <f t="shared" ref="F209:O209" si="15">+F176/F175</f>
        <v>2.0085894541581428</v>
      </c>
      <c r="G209" s="16">
        <f t="shared" si="15"/>
        <v>1.9214044444671974</v>
      </c>
      <c r="H209" s="16">
        <f t="shared" si="15"/>
        <v>1.9233224591786868</v>
      </c>
      <c r="I209" s="16">
        <f t="shared" si="15"/>
        <v>1.9511305494734787</v>
      </c>
      <c r="J209" s="16">
        <f t="shared" si="15"/>
        <v>1.9600066970604793</v>
      </c>
      <c r="K209" s="16">
        <f t="shared" si="15"/>
        <v>1.9627595176580612</v>
      </c>
      <c r="L209" s="16">
        <f t="shared" si="15"/>
        <v>1.9247122468929261</v>
      </c>
      <c r="M209" s="16">
        <f t="shared" si="15"/>
        <v>1.8571382981150115</v>
      </c>
      <c r="N209" s="16">
        <f t="shared" si="15"/>
        <v>1.8322209169699912</v>
      </c>
      <c r="O209" s="16">
        <f t="shared" si="15"/>
        <v>1.8380821698160883</v>
      </c>
      <c r="P209" s="16">
        <f t="shared" ref="P209" si="16">+P176/P175</f>
        <v>1.8516053447522696</v>
      </c>
      <c r="Q209" s="16"/>
      <c r="R209" s="16"/>
      <c r="BC209" s="16"/>
      <c r="BG209" s="16"/>
    </row>
    <row r="210" spans="3:59" x14ac:dyDescent="0.2">
      <c r="C210" s="1"/>
      <c r="D210" s="5" t="s">
        <v>190</v>
      </c>
      <c r="E210" s="16">
        <f>+E177/E19</f>
        <v>1.2873292586365301</v>
      </c>
      <c r="F210" s="16">
        <f t="shared" ref="F210:O210" si="17">+F177/F19</f>
        <v>1.3242883472031284</v>
      </c>
      <c r="G210" s="16">
        <f t="shared" si="17"/>
        <v>1.2746191823212518</v>
      </c>
      <c r="H210" s="16">
        <f t="shared" si="17"/>
        <v>1.2761601271602159</v>
      </c>
      <c r="I210" s="16">
        <f t="shared" si="17"/>
        <v>1.2969930920830859</v>
      </c>
      <c r="J210" s="16">
        <f t="shared" si="17"/>
        <v>1.3057158377731908</v>
      </c>
      <c r="K210" s="16">
        <f t="shared" si="17"/>
        <v>1.3101623689941779</v>
      </c>
      <c r="L210" s="16">
        <f t="shared" si="17"/>
        <v>1.2976199022012485</v>
      </c>
      <c r="M210" s="16">
        <f t="shared" si="17"/>
        <v>1.2995150666586854</v>
      </c>
      <c r="N210" s="16">
        <f t="shared" si="17"/>
        <v>1.2654949921920464</v>
      </c>
      <c r="O210" s="16">
        <f t="shared" si="17"/>
        <v>1.2813004158734838</v>
      </c>
      <c r="P210" s="16">
        <f t="shared" ref="P210" si="18">+P177/P19</f>
        <v>1.3114832164480035</v>
      </c>
      <c r="Q210" s="16"/>
      <c r="R210" s="16"/>
      <c r="BC210" s="16"/>
      <c r="BG210" s="16"/>
    </row>
    <row r="211" spans="3:59" x14ac:dyDescent="0.2">
      <c r="C211" s="1"/>
    </row>
    <row r="212" spans="3:59" x14ac:dyDescent="0.2">
      <c r="C212" s="5" t="s">
        <v>191</v>
      </c>
    </row>
  </sheetData>
  <mergeCells count="5">
    <mergeCell ref="W174:X174"/>
    <mergeCell ref="Y174:Z174"/>
    <mergeCell ref="Q173:R173"/>
    <mergeCell ref="S173:T173"/>
    <mergeCell ref="U173:V17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V298"/>
  <sheetViews>
    <sheetView workbookViewId="0">
      <pane xSplit="4" ySplit="3" topLeftCell="H173" activePane="bottomRight" state="frozen"/>
      <selection pane="topRight" activeCell="E1" sqref="E1"/>
      <selection pane="bottomLeft" activeCell="A4" sqref="A4"/>
      <selection pane="bottomRight" activeCell="D173" sqref="D173"/>
    </sheetView>
  </sheetViews>
  <sheetFormatPr defaultRowHeight="12.75" x14ac:dyDescent="0.2"/>
  <cols>
    <col min="1" max="3" width="8.28515625" customWidth="1"/>
    <col min="4" max="4" width="41.140625" customWidth="1"/>
    <col min="5" max="16" width="14.7109375" customWidth="1"/>
    <col min="17" max="39" width="16" bestFit="1" customWidth="1"/>
    <col min="40" max="40" width="17" bestFit="1" customWidth="1"/>
    <col min="41" max="43" width="16" bestFit="1" customWidth="1"/>
    <col min="44" max="59" width="17" bestFit="1" customWidth="1"/>
    <col min="60" max="60" width="17.7109375" customWidth="1"/>
    <col min="61" max="64" width="14.7109375" customWidth="1"/>
    <col min="67" max="74" width="7.5703125" customWidth="1"/>
  </cols>
  <sheetData>
    <row r="2" spans="1:74" x14ac:dyDescent="0.2">
      <c r="E2" s="3">
        <v>2005</v>
      </c>
      <c r="F2" s="3">
        <v>2006</v>
      </c>
      <c r="G2" s="3">
        <v>2007</v>
      </c>
      <c r="H2" s="3">
        <v>2008</v>
      </c>
      <c r="I2" s="3">
        <v>2009</v>
      </c>
      <c r="J2" s="3">
        <v>2010</v>
      </c>
      <c r="K2" s="3">
        <v>2011</v>
      </c>
      <c r="L2" s="3">
        <v>2012</v>
      </c>
      <c r="M2" s="3">
        <v>2013</v>
      </c>
      <c r="N2" s="3">
        <v>2014</v>
      </c>
      <c r="O2" s="3">
        <v>2015</v>
      </c>
      <c r="P2" s="3">
        <v>2016</v>
      </c>
      <c r="Q2">
        <v>2005</v>
      </c>
      <c r="U2">
        <v>2006</v>
      </c>
      <c r="Y2">
        <v>2007</v>
      </c>
      <c r="AC2">
        <v>2008</v>
      </c>
      <c r="AG2">
        <v>2009</v>
      </c>
      <c r="AK2">
        <v>2010</v>
      </c>
      <c r="AO2">
        <v>2011</v>
      </c>
      <c r="AS2">
        <v>2012</v>
      </c>
      <c r="AW2">
        <v>2013</v>
      </c>
      <c r="BA2">
        <v>2014</v>
      </c>
      <c r="BE2">
        <v>2015</v>
      </c>
      <c r="BI2">
        <v>2016</v>
      </c>
    </row>
    <row r="3" spans="1:74" x14ac:dyDescent="0.2">
      <c r="A3" t="s">
        <v>173</v>
      </c>
      <c r="B3" t="s">
        <v>174</v>
      </c>
      <c r="C3" s="1" t="s">
        <v>175</v>
      </c>
      <c r="D3" t="s">
        <v>176</v>
      </c>
      <c r="Q3" t="s">
        <v>0</v>
      </c>
      <c r="R3" t="s">
        <v>1</v>
      </c>
      <c r="S3" t="s">
        <v>2</v>
      </c>
      <c r="T3" t="s">
        <v>3</v>
      </c>
      <c r="U3" t="s">
        <v>0</v>
      </c>
      <c r="V3" t="s">
        <v>1</v>
      </c>
      <c r="W3" t="s">
        <v>2</v>
      </c>
      <c r="X3" t="s">
        <v>3</v>
      </c>
      <c r="Y3" t="s">
        <v>0</v>
      </c>
      <c r="Z3" t="s">
        <v>1</v>
      </c>
      <c r="AA3" t="s">
        <v>2</v>
      </c>
      <c r="AB3" t="s">
        <v>3</v>
      </c>
      <c r="AC3" t="s">
        <v>0</v>
      </c>
      <c r="AD3" t="s">
        <v>1</v>
      </c>
      <c r="AE3" t="s">
        <v>2</v>
      </c>
      <c r="AF3" t="s">
        <v>3</v>
      </c>
      <c r="AG3" t="s">
        <v>0</v>
      </c>
      <c r="AH3" t="s">
        <v>1</v>
      </c>
      <c r="AI3" t="s">
        <v>2</v>
      </c>
      <c r="AJ3" t="s">
        <v>3</v>
      </c>
      <c r="AK3" t="s">
        <v>0</v>
      </c>
      <c r="AL3" t="s">
        <v>1</v>
      </c>
      <c r="AM3" t="s">
        <v>2</v>
      </c>
      <c r="AN3" t="s">
        <v>3</v>
      </c>
      <c r="AO3" t="s">
        <v>0</v>
      </c>
      <c r="AP3" t="s">
        <v>1</v>
      </c>
      <c r="AQ3" t="s">
        <v>2</v>
      </c>
      <c r="AR3" t="s">
        <v>3</v>
      </c>
      <c r="AS3" t="s">
        <v>0</v>
      </c>
      <c r="AT3" t="s">
        <v>1</v>
      </c>
      <c r="AU3" t="s">
        <v>2</v>
      </c>
      <c r="AV3" t="s">
        <v>3</v>
      </c>
      <c r="AW3" t="s">
        <v>0</v>
      </c>
      <c r="AX3" t="s">
        <v>1</v>
      </c>
      <c r="AY3" t="s">
        <v>2</v>
      </c>
      <c r="AZ3" t="s">
        <v>3</v>
      </c>
      <c r="BA3" t="s">
        <v>0</v>
      </c>
      <c r="BB3" t="s">
        <v>1</v>
      </c>
      <c r="BC3" t="s">
        <v>2</v>
      </c>
      <c r="BD3" t="s">
        <v>3</v>
      </c>
      <c r="BE3" t="s">
        <v>0</v>
      </c>
      <c r="BF3" t="s">
        <v>1</v>
      </c>
      <c r="BG3" t="s">
        <v>2</v>
      </c>
      <c r="BH3" t="s">
        <v>3</v>
      </c>
      <c r="BI3" t="s">
        <v>0</v>
      </c>
      <c r="BJ3" t="s">
        <v>1</v>
      </c>
      <c r="BK3" t="s">
        <v>2</v>
      </c>
      <c r="BL3" t="s">
        <v>3</v>
      </c>
    </row>
    <row r="4" spans="1:74" x14ac:dyDescent="0.2">
      <c r="A4">
        <v>0</v>
      </c>
      <c r="B4">
        <v>0</v>
      </c>
      <c r="C4" s="1">
        <v>10</v>
      </c>
      <c r="D4" t="s">
        <v>8</v>
      </c>
      <c r="E4" s="11">
        <f>AVERAGE(Q4:T4)*4</f>
        <v>29968906383</v>
      </c>
      <c r="F4" s="2">
        <f>AVERAGE(U4:X4)*4</f>
        <v>32834473359</v>
      </c>
      <c r="G4" s="2">
        <f>AVERAGE(Y4:AB4)*4</f>
        <v>35076925495</v>
      </c>
      <c r="H4" s="2">
        <f>AVERAGE(AC4:AF4)*4</f>
        <v>36382464915</v>
      </c>
      <c r="I4" s="2">
        <f>AVERAGE(AG4:AJ4)*4</f>
        <v>35297140699</v>
      </c>
      <c r="J4" s="2">
        <f>AVERAGE(AK4:AN4)*4</f>
        <v>36937573720</v>
      </c>
      <c r="K4" s="2">
        <f>AVERAGE(AO4:AR4)*4</f>
        <v>39528341798</v>
      </c>
      <c r="L4" s="2">
        <f>AVERAGE(AS4:AV4)*4</f>
        <v>42244166639</v>
      </c>
      <c r="M4" s="2">
        <f>AVERAGE(AW4:AZ4)*4</f>
        <v>44232983357</v>
      </c>
      <c r="N4" s="2">
        <f>AVERAGE(BA4:BD4)*4</f>
        <v>47782902854</v>
      </c>
      <c r="O4" s="11">
        <f>AVERAGE(BE4:BH4)*4</f>
        <v>51997891017</v>
      </c>
      <c r="P4" s="11">
        <f>AVERAGE(BI4:BL4)*4</f>
        <v>54664102385</v>
      </c>
      <c r="Q4" s="2">
        <v>7226254621</v>
      </c>
      <c r="R4" s="2">
        <v>7183611564</v>
      </c>
      <c r="S4" s="2">
        <v>7508021890</v>
      </c>
      <c r="T4" s="2">
        <v>8051018308</v>
      </c>
      <c r="U4" s="2">
        <v>8066398034</v>
      </c>
      <c r="V4" s="2">
        <v>7736078656</v>
      </c>
      <c r="W4" s="2">
        <v>7802993787</v>
      </c>
      <c r="X4" s="2">
        <v>9229002882</v>
      </c>
      <c r="Y4" s="2">
        <v>8532811623</v>
      </c>
      <c r="Z4" s="2">
        <v>8412317042</v>
      </c>
      <c r="AA4" s="2">
        <v>8447276424</v>
      </c>
      <c r="AB4" s="2">
        <v>9684520406</v>
      </c>
      <c r="AC4" s="2">
        <v>9226087818</v>
      </c>
      <c r="AD4" s="2">
        <v>8803435026</v>
      </c>
      <c r="AE4" s="2">
        <v>8740453863</v>
      </c>
      <c r="AF4" s="2">
        <v>9612488208</v>
      </c>
      <c r="AG4" s="2">
        <v>8821717580</v>
      </c>
      <c r="AH4" s="2">
        <v>8475809950</v>
      </c>
      <c r="AI4" s="2">
        <v>8480360641</v>
      </c>
      <c r="AJ4" s="2">
        <v>9519252528</v>
      </c>
      <c r="AK4" s="2">
        <v>8914036944</v>
      </c>
      <c r="AL4" s="2">
        <v>8888336509</v>
      </c>
      <c r="AM4" s="2">
        <v>8926125840</v>
      </c>
      <c r="AN4" s="2">
        <v>10209074427</v>
      </c>
      <c r="AO4" s="2">
        <v>9569954020</v>
      </c>
      <c r="AP4" s="2">
        <v>9715519420</v>
      </c>
      <c r="AQ4" s="2">
        <v>9800568180</v>
      </c>
      <c r="AR4" s="2">
        <v>10442300178</v>
      </c>
      <c r="AS4" s="2">
        <v>10839828004</v>
      </c>
      <c r="AT4" s="2">
        <v>10023778156</v>
      </c>
      <c r="AU4" s="2">
        <v>10094148602</v>
      </c>
      <c r="AV4" s="2">
        <v>11286411877</v>
      </c>
      <c r="AW4" s="2">
        <v>11004238089</v>
      </c>
      <c r="AX4" s="2">
        <v>10605727169</v>
      </c>
      <c r="AY4" s="2">
        <v>10831633927</v>
      </c>
      <c r="AZ4" s="2">
        <v>11791384172</v>
      </c>
      <c r="BA4" s="26">
        <v>12017378209</v>
      </c>
      <c r="BB4" s="26">
        <v>11341159929</v>
      </c>
      <c r="BC4" s="26">
        <v>11607143505</v>
      </c>
      <c r="BD4" s="26">
        <v>12817221211</v>
      </c>
      <c r="BE4" s="22">
        <v>12882929260</v>
      </c>
      <c r="BF4" s="22">
        <v>12304476904</v>
      </c>
      <c r="BG4" s="22">
        <v>12664516220</v>
      </c>
      <c r="BH4" s="22">
        <v>14145968633</v>
      </c>
      <c r="BI4" s="22">
        <v>13299486733</v>
      </c>
      <c r="BJ4" s="22">
        <v>13006834104</v>
      </c>
      <c r="BK4" s="22">
        <v>13748386433</v>
      </c>
      <c r="BL4" s="22">
        <v>14609395115</v>
      </c>
      <c r="BN4" s="22"/>
      <c r="BO4" s="22"/>
      <c r="BP4" s="22"/>
      <c r="BQ4" s="22"/>
      <c r="BR4" s="22"/>
      <c r="BS4" s="22"/>
      <c r="BT4" s="22"/>
      <c r="BU4" s="22"/>
      <c r="BV4" s="22"/>
    </row>
    <row r="5" spans="1:74" x14ac:dyDescent="0.2">
      <c r="A5">
        <v>10</v>
      </c>
      <c r="B5">
        <v>1</v>
      </c>
      <c r="C5" s="1">
        <v>1011</v>
      </c>
      <c r="D5" s="3" t="s">
        <v>7</v>
      </c>
      <c r="E5" s="11">
        <f t="shared" ref="E5:E68" si="0">AVERAGE(Q5:T5)*4</f>
        <v>292346376</v>
      </c>
      <c r="F5" s="2">
        <f t="shared" ref="F5:F68" si="1">AVERAGE(U5:X5)*4</f>
        <v>335622518</v>
      </c>
      <c r="G5" s="2">
        <f t="shared" ref="G5:G68" si="2">AVERAGE(Y5:AB5)*4</f>
        <v>335900272</v>
      </c>
      <c r="H5" s="2">
        <f t="shared" ref="H5:H68" si="3">AVERAGE(AC5:AF5)*4</f>
        <v>345461050</v>
      </c>
      <c r="I5" s="2">
        <f t="shared" ref="I5:I68" si="4">AVERAGE(AG5:AJ5)*4</f>
        <v>324994272</v>
      </c>
      <c r="J5" s="2">
        <f t="shared" ref="J5:J68" si="5">AVERAGE(AK5:AN5)*4</f>
        <v>385174517</v>
      </c>
      <c r="K5" s="2">
        <f t="shared" ref="K5:K68" si="6">AVERAGE(AO5:AR5)*4</f>
        <v>535946674</v>
      </c>
      <c r="L5" s="2">
        <f t="shared" ref="L5:L68" si="7">AVERAGE(AS5:AV5)*4</f>
        <v>544749392</v>
      </c>
      <c r="M5" s="2">
        <f t="shared" ref="M5:M68" si="8">AVERAGE(AW5:AZ5)*4</f>
        <v>484375588</v>
      </c>
      <c r="N5" s="2">
        <f t="shared" ref="N5:N68" si="9">AVERAGE(BA5:BD5)*4</f>
        <v>586252128</v>
      </c>
      <c r="O5" s="11">
        <f t="shared" ref="O5:O68" si="10">AVERAGE(BE5:BH5)*4</f>
        <v>582429050</v>
      </c>
      <c r="P5" s="11">
        <f t="shared" ref="P5:P68" si="11">AVERAGE(BI5:BL5)*4</f>
        <v>505166865</v>
      </c>
      <c r="Q5" s="2">
        <v>66801842</v>
      </c>
      <c r="R5" s="2">
        <v>64376574</v>
      </c>
      <c r="S5" s="2">
        <v>76587056</v>
      </c>
      <c r="T5" s="2">
        <v>84580904</v>
      </c>
      <c r="U5" s="2">
        <v>88436782</v>
      </c>
      <c r="V5" s="2">
        <v>69733082</v>
      </c>
      <c r="W5" s="2">
        <v>68899688</v>
      </c>
      <c r="X5" s="2">
        <v>108552966</v>
      </c>
      <c r="Y5" s="2">
        <v>89258847</v>
      </c>
      <c r="Z5" s="2">
        <v>85155216</v>
      </c>
      <c r="AA5" s="2">
        <v>68367249</v>
      </c>
      <c r="AB5" s="2">
        <v>93118960</v>
      </c>
      <c r="AC5" s="2">
        <v>97687896</v>
      </c>
      <c r="AD5" s="2">
        <v>74981005</v>
      </c>
      <c r="AE5" s="2">
        <v>85879230</v>
      </c>
      <c r="AF5" s="2">
        <v>86912919</v>
      </c>
      <c r="AG5" s="2">
        <v>99512709</v>
      </c>
      <c r="AH5" s="2">
        <v>66264114</v>
      </c>
      <c r="AI5" s="2">
        <v>70628009</v>
      </c>
      <c r="AJ5" s="2">
        <v>88589440</v>
      </c>
      <c r="AK5" s="2">
        <v>144347110</v>
      </c>
      <c r="AL5" s="2">
        <v>76588189</v>
      </c>
      <c r="AM5" s="2">
        <v>73811266</v>
      </c>
      <c r="AN5" s="2">
        <v>90427952</v>
      </c>
      <c r="AO5" s="2">
        <v>166937807</v>
      </c>
      <c r="AP5" s="2">
        <v>79462527</v>
      </c>
      <c r="AQ5" s="2">
        <v>84591355</v>
      </c>
      <c r="AR5" s="2">
        <v>204954985</v>
      </c>
      <c r="AS5" s="2">
        <v>159220410</v>
      </c>
      <c r="AT5" s="2">
        <v>82664982</v>
      </c>
      <c r="AU5" s="2">
        <v>94433164</v>
      </c>
      <c r="AV5" s="2">
        <v>208430836</v>
      </c>
      <c r="AW5" s="2">
        <v>161876139</v>
      </c>
      <c r="AX5" s="2">
        <v>100969539</v>
      </c>
      <c r="AY5" s="2">
        <v>101597204</v>
      </c>
      <c r="AZ5" s="2">
        <v>119932706</v>
      </c>
      <c r="BA5" s="26">
        <v>189760092</v>
      </c>
      <c r="BB5" s="26">
        <v>126405610</v>
      </c>
      <c r="BC5" s="26">
        <v>124918645</v>
      </c>
      <c r="BD5" s="26">
        <v>145167781</v>
      </c>
      <c r="BE5" s="22">
        <v>229321898</v>
      </c>
      <c r="BF5" s="22">
        <v>118011167</v>
      </c>
      <c r="BG5" s="22">
        <v>110260314</v>
      </c>
      <c r="BH5" s="22">
        <v>124835671</v>
      </c>
      <c r="BI5" s="22">
        <v>191629527</v>
      </c>
      <c r="BJ5" s="22">
        <v>105739941</v>
      </c>
      <c r="BK5" s="22">
        <v>104683506</v>
      </c>
      <c r="BL5" s="22">
        <v>103113891</v>
      </c>
      <c r="BN5" s="22"/>
      <c r="BO5" s="22"/>
      <c r="BP5" s="22"/>
      <c r="BQ5" s="22"/>
      <c r="BR5" s="22"/>
      <c r="BS5" s="22"/>
      <c r="BT5" s="22"/>
      <c r="BU5" s="22"/>
      <c r="BV5" s="22"/>
    </row>
    <row r="6" spans="1:74" x14ac:dyDescent="0.2">
      <c r="A6">
        <v>11</v>
      </c>
      <c r="B6">
        <v>2</v>
      </c>
      <c r="C6" s="1">
        <v>11</v>
      </c>
      <c r="D6" s="3" t="s">
        <v>9</v>
      </c>
      <c r="E6" s="11">
        <f t="shared" si="0"/>
        <v>15629402</v>
      </c>
      <c r="F6" s="2">
        <f t="shared" si="1"/>
        <v>15935215</v>
      </c>
      <c r="G6" s="2">
        <f t="shared" si="2"/>
        <v>16051538</v>
      </c>
      <c r="H6" s="2">
        <f t="shared" si="3"/>
        <v>15728174</v>
      </c>
      <c r="I6" s="2">
        <f t="shared" si="4"/>
        <v>16033188</v>
      </c>
      <c r="J6" s="2">
        <f t="shared" si="5"/>
        <v>18276610</v>
      </c>
      <c r="K6" s="2">
        <f t="shared" si="6"/>
        <v>20726644</v>
      </c>
      <c r="L6" s="2">
        <f t="shared" si="7"/>
        <v>23689095</v>
      </c>
      <c r="M6" s="2">
        <f t="shared" si="8"/>
        <v>25079019</v>
      </c>
      <c r="N6" s="2">
        <f t="shared" si="9"/>
        <v>26565461</v>
      </c>
      <c r="O6" s="11">
        <f t="shared" si="10"/>
        <v>29864019</v>
      </c>
      <c r="P6" s="11">
        <f t="shared" si="11"/>
        <v>32404354</v>
      </c>
      <c r="Q6" s="2">
        <v>3194167</v>
      </c>
      <c r="R6" s="2">
        <v>3915862</v>
      </c>
      <c r="S6" s="2">
        <v>4075300</v>
      </c>
      <c r="T6" s="2">
        <v>4444073</v>
      </c>
      <c r="U6" s="2">
        <v>3499652</v>
      </c>
      <c r="V6" s="2">
        <v>3848456</v>
      </c>
      <c r="W6" s="2">
        <v>4113087</v>
      </c>
      <c r="X6" s="2">
        <v>4474020</v>
      </c>
      <c r="Y6" s="2">
        <v>3318319</v>
      </c>
      <c r="Z6" s="2">
        <v>3685013</v>
      </c>
      <c r="AA6" s="2">
        <v>4230928</v>
      </c>
      <c r="AB6" s="2">
        <v>4817278</v>
      </c>
      <c r="AC6" s="2">
        <v>3678093</v>
      </c>
      <c r="AD6" s="2">
        <v>3859757</v>
      </c>
      <c r="AE6" s="2">
        <v>4090127</v>
      </c>
      <c r="AF6" s="2">
        <v>4100197</v>
      </c>
      <c r="AG6" s="2">
        <v>3495264</v>
      </c>
      <c r="AH6" s="2">
        <v>3932021</v>
      </c>
      <c r="AI6" s="2">
        <v>4199734</v>
      </c>
      <c r="AJ6" s="2">
        <v>4406169</v>
      </c>
      <c r="AK6" s="2">
        <v>3690068</v>
      </c>
      <c r="AL6" s="2">
        <v>4519674</v>
      </c>
      <c r="AM6" s="2">
        <v>4722110</v>
      </c>
      <c r="AN6" s="2">
        <v>5344758</v>
      </c>
      <c r="AO6" s="2">
        <v>4401041</v>
      </c>
      <c r="AP6" s="2">
        <v>5126705</v>
      </c>
      <c r="AQ6" s="2">
        <v>5720238</v>
      </c>
      <c r="AR6" s="2">
        <v>5478660</v>
      </c>
      <c r="AS6" s="2">
        <v>5041168</v>
      </c>
      <c r="AT6" s="2">
        <v>5447815</v>
      </c>
      <c r="AU6" s="2">
        <v>6237207</v>
      </c>
      <c r="AV6" s="2">
        <v>6962905</v>
      </c>
      <c r="AW6" s="2">
        <v>5499910</v>
      </c>
      <c r="AX6" s="2">
        <v>6092081</v>
      </c>
      <c r="AY6" s="2">
        <v>6813757</v>
      </c>
      <c r="AZ6" s="2">
        <v>6673271</v>
      </c>
      <c r="BA6" s="26">
        <v>5232128</v>
      </c>
      <c r="BB6" s="26">
        <v>6277533</v>
      </c>
      <c r="BC6" s="26">
        <v>7236307</v>
      </c>
      <c r="BD6" s="26">
        <v>7819493</v>
      </c>
      <c r="BE6" s="22">
        <v>6373335</v>
      </c>
      <c r="BF6" s="22">
        <v>7212409</v>
      </c>
      <c r="BG6" s="22">
        <v>7849098</v>
      </c>
      <c r="BH6" s="22">
        <v>8429177</v>
      </c>
      <c r="BI6" s="22">
        <v>7186913</v>
      </c>
      <c r="BJ6" s="22">
        <v>8016002</v>
      </c>
      <c r="BK6" s="22">
        <v>8377395</v>
      </c>
      <c r="BL6" s="22">
        <v>8824044</v>
      </c>
      <c r="BN6" s="22"/>
      <c r="BO6" s="22"/>
      <c r="BP6" s="22"/>
      <c r="BQ6" s="22"/>
      <c r="BR6" s="22"/>
      <c r="BS6" s="22"/>
      <c r="BT6" s="22"/>
      <c r="BU6" s="22"/>
      <c r="BV6" s="22"/>
    </row>
    <row r="7" spans="1:74" x14ac:dyDescent="0.2">
      <c r="A7">
        <v>11</v>
      </c>
      <c r="B7">
        <v>3</v>
      </c>
      <c r="C7" s="1">
        <v>111</v>
      </c>
      <c r="D7" t="s">
        <v>16</v>
      </c>
      <c r="E7" s="11">
        <f t="shared" si="0"/>
        <v>6651661</v>
      </c>
      <c r="F7" s="2">
        <f t="shared" si="1"/>
        <v>7248802</v>
      </c>
      <c r="G7" s="2">
        <f t="shared" si="2"/>
        <v>6949112</v>
      </c>
      <c r="H7" s="2">
        <f t="shared" si="3"/>
        <v>7071255</v>
      </c>
      <c r="I7" s="2">
        <f t="shared" si="4"/>
        <v>5958035</v>
      </c>
      <c r="J7" s="2">
        <f t="shared" si="5"/>
        <v>6551715</v>
      </c>
      <c r="K7" s="2">
        <f t="shared" si="6"/>
        <v>7416076</v>
      </c>
      <c r="L7" s="2">
        <f t="shared" si="7"/>
        <v>8586691</v>
      </c>
      <c r="M7" s="2">
        <f t="shared" si="8"/>
        <v>10050028</v>
      </c>
      <c r="N7" s="2">
        <f t="shared" si="9"/>
        <v>10181544</v>
      </c>
      <c r="O7" s="11">
        <f t="shared" si="10"/>
        <v>11717677</v>
      </c>
      <c r="P7" s="11">
        <f t="shared" si="11"/>
        <v>13031654</v>
      </c>
      <c r="Q7" s="2">
        <v>1338883</v>
      </c>
      <c r="R7" s="2">
        <v>1907121</v>
      </c>
      <c r="S7" s="2">
        <v>1716886</v>
      </c>
      <c r="T7" s="2">
        <v>1688771</v>
      </c>
      <c r="U7" s="2">
        <v>1631351</v>
      </c>
      <c r="V7" s="2">
        <v>1935113</v>
      </c>
      <c r="W7" s="2">
        <v>1794594</v>
      </c>
      <c r="X7" s="2">
        <v>1887744</v>
      </c>
      <c r="Y7" s="2">
        <v>1493415</v>
      </c>
      <c r="Z7" s="2">
        <v>1757237</v>
      </c>
      <c r="AA7" s="2">
        <v>1704512</v>
      </c>
      <c r="AB7" s="2">
        <v>1993948</v>
      </c>
      <c r="AC7" s="2">
        <v>1692705</v>
      </c>
      <c r="AD7" s="2">
        <v>1815033</v>
      </c>
      <c r="AE7" s="2">
        <v>1782698</v>
      </c>
      <c r="AF7" s="2">
        <v>1780819</v>
      </c>
      <c r="AG7" s="2">
        <v>1296476</v>
      </c>
      <c r="AH7" s="2">
        <v>1507693</v>
      </c>
      <c r="AI7" s="2">
        <v>1600240</v>
      </c>
      <c r="AJ7" s="2">
        <v>1553626</v>
      </c>
      <c r="AK7" s="2">
        <v>1244530</v>
      </c>
      <c r="AL7" s="2">
        <v>1697092</v>
      </c>
      <c r="AM7" s="2">
        <v>1700521</v>
      </c>
      <c r="AN7" s="2">
        <v>1909572</v>
      </c>
      <c r="AO7" s="2">
        <v>1488354</v>
      </c>
      <c r="AP7" s="2">
        <v>1954016</v>
      </c>
      <c r="AQ7" s="2">
        <v>2050019</v>
      </c>
      <c r="AR7" s="2">
        <v>1923687</v>
      </c>
      <c r="AS7" s="2">
        <v>1724509</v>
      </c>
      <c r="AT7" s="2">
        <v>2121984</v>
      </c>
      <c r="AU7" s="2">
        <v>2205552</v>
      </c>
      <c r="AV7" s="2">
        <v>2534646</v>
      </c>
      <c r="AW7" s="2">
        <v>2051242</v>
      </c>
      <c r="AX7" s="2">
        <v>2511007</v>
      </c>
      <c r="AY7" s="2">
        <v>2673954</v>
      </c>
      <c r="AZ7" s="2">
        <v>2813825</v>
      </c>
      <c r="BA7" s="26">
        <v>2001562</v>
      </c>
      <c r="BB7" s="26">
        <v>2564692</v>
      </c>
      <c r="BC7" s="26">
        <v>2595822</v>
      </c>
      <c r="BD7" s="26">
        <v>3019468</v>
      </c>
      <c r="BE7" s="22">
        <v>2351146</v>
      </c>
      <c r="BF7" s="22">
        <v>2870708</v>
      </c>
      <c r="BG7" s="22">
        <v>3117946</v>
      </c>
      <c r="BH7" s="22">
        <v>3377877</v>
      </c>
      <c r="BI7" s="22">
        <v>2727013</v>
      </c>
      <c r="BJ7" s="22">
        <v>3542267</v>
      </c>
      <c r="BK7" s="22">
        <v>3239512</v>
      </c>
      <c r="BL7" s="22">
        <v>3522862</v>
      </c>
      <c r="BN7" s="22"/>
      <c r="BO7" s="22"/>
      <c r="BP7" s="22"/>
      <c r="BQ7" s="22"/>
      <c r="BR7" s="22"/>
      <c r="BS7" s="22"/>
      <c r="BT7" s="22"/>
      <c r="BU7" s="22"/>
      <c r="BV7" s="22"/>
    </row>
    <row r="8" spans="1:74" x14ac:dyDescent="0.2">
      <c r="A8">
        <v>11</v>
      </c>
      <c r="B8">
        <v>3</v>
      </c>
      <c r="C8" s="1">
        <v>112</v>
      </c>
      <c r="D8" t="s">
        <v>15</v>
      </c>
      <c r="E8" s="11">
        <f t="shared" si="0"/>
        <v>5726281</v>
      </c>
      <c r="F8" s="2">
        <f t="shared" si="1"/>
        <v>5832759</v>
      </c>
      <c r="G8" s="2">
        <f t="shared" si="2"/>
        <v>6638488</v>
      </c>
      <c r="H8" s="2">
        <f t="shared" si="3"/>
        <v>6433460</v>
      </c>
      <c r="I8" s="2">
        <f t="shared" si="4"/>
        <v>7544057</v>
      </c>
      <c r="J8" s="2">
        <f t="shared" si="5"/>
        <v>8684425</v>
      </c>
      <c r="K8" s="2">
        <f t="shared" si="6"/>
        <v>10324647</v>
      </c>
      <c r="L8" s="2">
        <f t="shared" si="7"/>
        <v>11208440</v>
      </c>
      <c r="M8" s="2">
        <f t="shared" si="8"/>
        <v>11234042</v>
      </c>
      <c r="N8" s="2">
        <f t="shared" si="9"/>
        <v>11809910</v>
      </c>
      <c r="O8" s="11">
        <f t="shared" si="10"/>
        <v>13293342</v>
      </c>
      <c r="P8" s="11">
        <f t="shared" si="11"/>
        <v>14987563</v>
      </c>
      <c r="Q8" s="2">
        <v>1346513</v>
      </c>
      <c r="R8" s="2">
        <v>1355653</v>
      </c>
      <c r="S8" s="2">
        <v>1383837</v>
      </c>
      <c r="T8" s="2">
        <v>1640278</v>
      </c>
      <c r="U8" s="2">
        <v>1396308</v>
      </c>
      <c r="V8" s="2">
        <v>1363410</v>
      </c>
      <c r="W8" s="2">
        <v>1382382</v>
      </c>
      <c r="X8" s="2">
        <v>1690659</v>
      </c>
      <c r="Y8" s="2">
        <v>1377457</v>
      </c>
      <c r="Z8" s="2">
        <v>1405926</v>
      </c>
      <c r="AA8" s="2">
        <v>1981256</v>
      </c>
      <c r="AB8" s="2">
        <v>1873849</v>
      </c>
      <c r="AC8" s="2">
        <v>1540128</v>
      </c>
      <c r="AD8" s="2">
        <v>1540085</v>
      </c>
      <c r="AE8" s="2">
        <v>1570953</v>
      </c>
      <c r="AF8" s="2">
        <v>1782294</v>
      </c>
      <c r="AG8" s="2">
        <v>1611713</v>
      </c>
      <c r="AH8" s="2">
        <v>1835312</v>
      </c>
      <c r="AI8" s="2">
        <v>1890744</v>
      </c>
      <c r="AJ8" s="2">
        <v>2206288</v>
      </c>
      <c r="AK8" s="2">
        <v>1923978</v>
      </c>
      <c r="AL8" s="2">
        <v>2259105</v>
      </c>
      <c r="AM8" s="2">
        <v>2171157</v>
      </c>
      <c r="AN8" s="2">
        <v>2330185</v>
      </c>
      <c r="AO8" s="2">
        <v>2333174</v>
      </c>
      <c r="AP8" s="2">
        <v>2506597</v>
      </c>
      <c r="AQ8" s="2">
        <v>2750448</v>
      </c>
      <c r="AR8" s="2">
        <v>2734428</v>
      </c>
      <c r="AS8" s="2">
        <v>2642358</v>
      </c>
      <c r="AT8" s="2">
        <v>2598294</v>
      </c>
      <c r="AU8" s="2">
        <v>2945628</v>
      </c>
      <c r="AV8" s="2">
        <v>3022160</v>
      </c>
      <c r="AW8" s="2">
        <v>2684556</v>
      </c>
      <c r="AX8" s="2">
        <v>2742843</v>
      </c>
      <c r="AY8" s="2">
        <v>3082277</v>
      </c>
      <c r="AZ8" s="2">
        <v>2724366</v>
      </c>
      <c r="BA8" s="26">
        <v>2473813</v>
      </c>
      <c r="BB8" s="26">
        <v>2916661</v>
      </c>
      <c r="BC8" s="26">
        <v>3158823</v>
      </c>
      <c r="BD8" s="26">
        <v>3260613</v>
      </c>
      <c r="BE8" s="22">
        <v>2912199</v>
      </c>
      <c r="BF8" s="22">
        <v>3166717</v>
      </c>
      <c r="BG8" s="22">
        <v>3487510</v>
      </c>
      <c r="BH8" s="22">
        <v>3726916</v>
      </c>
      <c r="BI8" s="22">
        <v>3532723</v>
      </c>
      <c r="BJ8" s="22">
        <v>3580719</v>
      </c>
      <c r="BK8" s="22">
        <v>4003270</v>
      </c>
      <c r="BL8" s="22">
        <v>3870851</v>
      </c>
      <c r="BN8" s="22"/>
      <c r="BO8" s="22"/>
      <c r="BP8" s="22"/>
      <c r="BQ8" s="22"/>
      <c r="BR8" s="22"/>
      <c r="BS8" s="22"/>
      <c r="BT8" s="22"/>
      <c r="BU8" s="22"/>
      <c r="BV8" s="22"/>
    </row>
    <row r="9" spans="1:74" x14ac:dyDescent="0.2">
      <c r="A9">
        <v>11</v>
      </c>
      <c r="B9">
        <v>3</v>
      </c>
      <c r="C9" s="1">
        <v>114</v>
      </c>
      <c r="D9" t="s">
        <v>14</v>
      </c>
      <c r="E9" s="11"/>
      <c r="F9" s="2"/>
      <c r="G9" s="2"/>
      <c r="H9" s="2">
        <f t="shared" si="3"/>
        <v>26252</v>
      </c>
      <c r="I9" s="2"/>
      <c r="J9" s="2"/>
      <c r="K9" s="2"/>
      <c r="L9" s="2">
        <f t="shared" si="7"/>
        <v>165465</v>
      </c>
      <c r="M9" s="2">
        <f t="shared" si="8"/>
        <v>124616</v>
      </c>
      <c r="N9" s="2">
        <f t="shared" si="9"/>
        <v>149028</v>
      </c>
      <c r="O9" s="11">
        <f t="shared" si="10"/>
        <v>166981.33333333334</v>
      </c>
      <c r="P9" s="11">
        <f t="shared" si="11"/>
        <v>192237</v>
      </c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>
        <v>6563</v>
      </c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>
        <v>44290</v>
      </c>
      <c r="AT9" s="2">
        <v>64113</v>
      </c>
      <c r="AU9" s="2">
        <v>29014</v>
      </c>
      <c r="AV9" s="2">
        <v>28048</v>
      </c>
      <c r="AW9" s="2">
        <v>31579</v>
      </c>
      <c r="AX9" s="2">
        <v>30812</v>
      </c>
      <c r="AY9" s="2">
        <v>32864</v>
      </c>
      <c r="AZ9" s="2">
        <v>29361</v>
      </c>
      <c r="BA9" s="25"/>
      <c r="BB9" s="25"/>
      <c r="BC9" s="26">
        <v>35832</v>
      </c>
      <c r="BD9" s="26">
        <v>38682</v>
      </c>
      <c r="BF9" s="22">
        <v>40604</v>
      </c>
      <c r="BG9" s="22">
        <v>39800</v>
      </c>
      <c r="BH9" s="22">
        <v>44832</v>
      </c>
      <c r="BI9" s="22">
        <v>48981</v>
      </c>
      <c r="BJ9" s="22">
        <v>43461</v>
      </c>
      <c r="BK9" s="22">
        <v>44543</v>
      </c>
      <c r="BL9" s="22">
        <v>55252</v>
      </c>
      <c r="BN9" s="22"/>
      <c r="BP9" s="22"/>
      <c r="BQ9" s="22"/>
      <c r="BR9" s="22"/>
      <c r="BS9" s="22"/>
      <c r="BT9" s="22"/>
      <c r="BU9" s="22"/>
      <c r="BV9" s="22"/>
    </row>
    <row r="10" spans="1:74" x14ac:dyDescent="0.2">
      <c r="A10">
        <v>11</v>
      </c>
      <c r="B10">
        <v>3</v>
      </c>
      <c r="C10" s="1">
        <v>115</v>
      </c>
      <c r="D10" t="s">
        <v>13</v>
      </c>
      <c r="E10" s="11">
        <f t="shared" si="0"/>
        <v>3189385</v>
      </c>
      <c r="F10" s="2">
        <f t="shared" si="1"/>
        <v>2838217</v>
      </c>
      <c r="G10" s="2">
        <f t="shared" si="2"/>
        <v>2443481</v>
      </c>
      <c r="H10" s="2">
        <f t="shared" si="3"/>
        <v>2164661</v>
      </c>
      <c r="I10" s="2">
        <f t="shared" si="4"/>
        <v>2523378</v>
      </c>
      <c r="J10" s="2">
        <f t="shared" si="5"/>
        <v>2964090</v>
      </c>
      <c r="K10" s="2">
        <f t="shared" si="6"/>
        <v>2900631</v>
      </c>
      <c r="L10" s="2">
        <f t="shared" si="7"/>
        <v>3728499</v>
      </c>
      <c r="M10" s="2">
        <f t="shared" si="8"/>
        <v>3670333</v>
      </c>
      <c r="N10" s="2">
        <f t="shared" si="9"/>
        <v>4428078</v>
      </c>
      <c r="O10" s="11">
        <f t="shared" si="10"/>
        <v>3735153</v>
      </c>
      <c r="P10" s="11">
        <f t="shared" si="11"/>
        <v>4160312</v>
      </c>
      <c r="Q10" s="2">
        <v>496892</v>
      </c>
      <c r="R10" s="2">
        <v>641203</v>
      </c>
      <c r="S10" s="2">
        <v>956632</v>
      </c>
      <c r="T10" s="2">
        <v>1094658</v>
      </c>
      <c r="U10" s="2">
        <v>471993</v>
      </c>
      <c r="V10" s="2">
        <v>544530</v>
      </c>
      <c r="W10" s="2">
        <v>931094</v>
      </c>
      <c r="X10" s="2">
        <v>890600</v>
      </c>
      <c r="Y10" s="2">
        <v>442041</v>
      </c>
      <c r="Z10" s="2">
        <v>516447</v>
      </c>
      <c r="AA10" s="2">
        <v>540143</v>
      </c>
      <c r="AB10" s="2">
        <v>944850</v>
      </c>
      <c r="AC10" s="2">
        <v>438697</v>
      </c>
      <c r="AD10" s="2">
        <v>489231</v>
      </c>
      <c r="AE10" s="2">
        <v>717784</v>
      </c>
      <c r="AF10" s="2">
        <v>518949</v>
      </c>
      <c r="AG10" s="2">
        <v>581672</v>
      </c>
      <c r="AH10" s="2">
        <v>586701</v>
      </c>
      <c r="AI10" s="2">
        <v>708750</v>
      </c>
      <c r="AJ10" s="2">
        <v>646255</v>
      </c>
      <c r="AK10" s="2">
        <v>502540</v>
      </c>
      <c r="AL10" s="2">
        <v>543217</v>
      </c>
      <c r="AM10" s="2">
        <v>832062</v>
      </c>
      <c r="AN10" s="2">
        <v>1086271</v>
      </c>
      <c r="AO10" s="2">
        <v>561863</v>
      </c>
      <c r="AP10" s="2">
        <v>648632</v>
      </c>
      <c r="AQ10" s="2">
        <v>895041</v>
      </c>
      <c r="AR10" s="2">
        <v>795095</v>
      </c>
      <c r="AS10" s="2">
        <v>630011</v>
      </c>
      <c r="AT10" s="2">
        <v>663424</v>
      </c>
      <c r="AU10" s="2">
        <v>1057013</v>
      </c>
      <c r="AV10" s="2">
        <v>1378051</v>
      </c>
      <c r="AW10" s="2">
        <v>732533</v>
      </c>
      <c r="AX10" s="2">
        <v>807419</v>
      </c>
      <c r="AY10" s="2">
        <v>1024662</v>
      </c>
      <c r="AZ10" s="2">
        <v>1105719</v>
      </c>
      <c r="BA10" s="26">
        <v>721568</v>
      </c>
      <c r="BB10" s="26">
        <v>759950</v>
      </c>
      <c r="BC10" s="26">
        <v>1445830</v>
      </c>
      <c r="BD10" s="26">
        <v>1500730</v>
      </c>
      <c r="BE10" s="22">
        <v>768962</v>
      </c>
      <c r="BF10" s="22">
        <v>760974</v>
      </c>
      <c r="BG10" s="22">
        <v>984133</v>
      </c>
      <c r="BH10" s="22">
        <v>1221084</v>
      </c>
      <c r="BI10" s="22">
        <v>847338</v>
      </c>
      <c r="BJ10" s="22">
        <v>847825</v>
      </c>
      <c r="BK10" s="22">
        <v>1090070</v>
      </c>
      <c r="BL10" s="22">
        <v>1375079</v>
      </c>
      <c r="BN10" s="22"/>
      <c r="BO10" s="22"/>
      <c r="BP10" s="22"/>
      <c r="BQ10" s="22"/>
      <c r="BR10" s="22"/>
      <c r="BS10" s="22"/>
      <c r="BT10" s="22"/>
      <c r="BU10" s="22"/>
      <c r="BV10" s="22"/>
    </row>
    <row r="11" spans="1:74" x14ac:dyDescent="0.2">
      <c r="A11">
        <v>21</v>
      </c>
      <c r="B11">
        <v>2</v>
      </c>
      <c r="C11" s="1">
        <v>21</v>
      </c>
      <c r="D11" s="3" t="s">
        <v>10</v>
      </c>
      <c r="E11" s="11">
        <f t="shared" si="0"/>
        <v>276716974</v>
      </c>
      <c r="F11" s="2">
        <f t="shared" si="1"/>
        <v>319687303</v>
      </c>
      <c r="G11" s="2">
        <f t="shared" si="2"/>
        <v>319848734</v>
      </c>
      <c r="H11" s="2">
        <f t="shared" si="3"/>
        <v>329732876</v>
      </c>
      <c r="I11" s="2">
        <f t="shared" si="4"/>
        <v>308961084</v>
      </c>
      <c r="J11" s="2">
        <f t="shared" si="5"/>
        <v>366897907</v>
      </c>
      <c r="K11" s="2">
        <f t="shared" si="6"/>
        <v>515220030</v>
      </c>
      <c r="L11" s="2">
        <f t="shared" si="7"/>
        <v>521060297</v>
      </c>
      <c r="M11" s="2">
        <f t="shared" si="8"/>
        <v>459296569</v>
      </c>
      <c r="N11" s="2">
        <f t="shared" si="9"/>
        <v>559686667</v>
      </c>
      <c r="O11" s="11">
        <f t="shared" si="10"/>
        <v>552565031</v>
      </c>
      <c r="P11" s="11">
        <f t="shared" si="11"/>
        <v>472762511</v>
      </c>
      <c r="Q11" s="2">
        <v>63607675</v>
      </c>
      <c r="R11" s="2">
        <v>60460712</v>
      </c>
      <c r="S11" s="2">
        <v>72511756</v>
      </c>
      <c r="T11" s="2">
        <v>80136831</v>
      </c>
      <c r="U11" s="2">
        <v>84937130</v>
      </c>
      <c r="V11" s="2">
        <v>65884626</v>
      </c>
      <c r="W11" s="2">
        <v>64786601</v>
      </c>
      <c r="X11" s="2">
        <v>104078946</v>
      </c>
      <c r="Y11" s="2">
        <v>85940528</v>
      </c>
      <c r="Z11" s="2">
        <v>81470203</v>
      </c>
      <c r="AA11" s="2">
        <v>64136321</v>
      </c>
      <c r="AB11" s="2">
        <v>88301682</v>
      </c>
      <c r="AC11" s="2">
        <v>94009803</v>
      </c>
      <c r="AD11" s="2">
        <v>71121248</v>
      </c>
      <c r="AE11" s="2">
        <v>81789103</v>
      </c>
      <c r="AF11" s="2">
        <v>82812722</v>
      </c>
      <c r="AG11" s="2">
        <v>96017445</v>
      </c>
      <c r="AH11" s="2">
        <v>62332093</v>
      </c>
      <c r="AI11" s="2">
        <v>66428275</v>
      </c>
      <c r="AJ11" s="2">
        <v>84183271</v>
      </c>
      <c r="AK11" s="2">
        <v>140657042</v>
      </c>
      <c r="AL11" s="2">
        <v>72068515</v>
      </c>
      <c r="AM11" s="2">
        <v>69089156</v>
      </c>
      <c r="AN11" s="2">
        <v>85083194</v>
      </c>
      <c r="AO11" s="2">
        <v>162536766</v>
      </c>
      <c r="AP11" s="2">
        <v>74335822</v>
      </c>
      <c r="AQ11" s="2">
        <v>78871117</v>
      </c>
      <c r="AR11" s="2">
        <v>199476325</v>
      </c>
      <c r="AS11" s="2">
        <v>154179242</v>
      </c>
      <c r="AT11" s="2">
        <v>77217167</v>
      </c>
      <c r="AU11" s="2">
        <v>88195957</v>
      </c>
      <c r="AV11" s="2">
        <v>201467931</v>
      </c>
      <c r="AW11" s="2">
        <v>156376229</v>
      </c>
      <c r="AX11" s="2">
        <v>94877458</v>
      </c>
      <c r="AY11" s="2">
        <v>94783447</v>
      </c>
      <c r="AZ11" s="2">
        <v>113259435</v>
      </c>
      <c r="BA11" s="26">
        <v>184527964</v>
      </c>
      <c r="BB11" s="26">
        <v>120128077</v>
      </c>
      <c r="BC11" s="26">
        <v>117682338</v>
      </c>
      <c r="BD11" s="26">
        <v>137348288</v>
      </c>
      <c r="BE11" s="22">
        <v>222948563</v>
      </c>
      <c r="BF11" s="22">
        <v>110798758</v>
      </c>
      <c r="BG11" s="22">
        <v>102411216</v>
      </c>
      <c r="BH11" s="22">
        <v>116406494</v>
      </c>
      <c r="BI11" s="22">
        <v>184442614</v>
      </c>
      <c r="BJ11" s="22">
        <v>97723939</v>
      </c>
      <c r="BK11" s="22">
        <v>96306111</v>
      </c>
      <c r="BL11" s="22">
        <v>94289847</v>
      </c>
      <c r="BN11" s="22"/>
      <c r="BO11" s="22"/>
      <c r="BP11" s="22"/>
      <c r="BQ11" s="22"/>
      <c r="BR11" s="22"/>
      <c r="BS11" s="22"/>
      <c r="BT11" s="22"/>
      <c r="BU11" s="22"/>
      <c r="BV11" s="22"/>
    </row>
    <row r="12" spans="1:74" x14ac:dyDescent="0.2">
      <c r="A12">
        <v>21</v>
      </c>
      <c r="B12">
        <v>3</v>
      </c>
      <c r="C12" s="1">
        <v>211</v>
      </c>
      <c r="D12" t="s">
        <v>19</v>
      </c>
      <c r="E12" s="11">
        <f t="shared" si="0"/>
        <v>185555884</v>
      </c>
      <c r="F12" s="2">
        <f t="shared" si="1"/>
        <v>203191201</v>
      </c>
      <c r="G12" s="2">
        <f t="shared" si="2"/>
        <v>200362823</v>
      </c>
      <c r="H12" s="2">
        <f t="shared" si="3"/>
        <v>196812637</v>
      </c>
      <c r="I12" s="2">
        <f t="shared" si="4"/>
        <v>188003280</v>
      </c>
      <c r="J12" s="2">
        <f t="shared" si="5"/>
        <v>235365795</v>
      </c>
      <c r="K12" s="2">
        <f t="shared" si="6"/>
        <v>255014767</v>
      </c>
      <c r="L12" s="2">
        <f t="shared" si="7"/>
        <v>346024080</v>
      </c>
      <c r="M12" s="2">
        <f t="shared" si="8"/>
        <v>270427715</v>
      </c>
      <c r="N12" s="2">
        <f t="shared" si="9"/>
        <v>317516752</v>
      </c>
      <c r="O12" s="11">
        <f t="shared" si="10"/>
        <v>318491963</v>
      </c>
      <c r="P12" s="11">
        <f t="shared" si="11"/>
        <v>276299674</v>
      </c>
      <c r="Q12" s="2">
        <v>42761681</v>
      </c>
      <c r="R12" s="2">
        <v>40190786</v>
      </c>
      <c r="S12" s="2">
        <v>46857378</v>
      </c>
      <c r="T12" s="2">
        <v>55746039</v>
      </c>
      <c r="U12" s="2">
        <v>55106637</v>
      </c>
      <c r="V12" s="2">
        <v>38479238</v>
      </c>
      <c r="W12" s="2">
        <v>37310736</v>
      </c>
      <c r="X12" s="2">
        <v>72294590</v>
      </c>
      <c r="Y12" s="2">
        <v>53246798</v>
      </c>
      <c r="Z12" s="2">
        <v>54511688</v>
      </c>
      <c r="AA12" s="2">
        <v>34697994</v>
      </c>
      <c r="AB12" s="2">
        <v>57906343</v>
      </c>
      <c r="AC12" s="2">
        <v>57325446</v>
      </c>
      <c r="AD12" s="2">
        <v>39647541</v>
      </c>
      <c r="AE12" s="2">
        <v>48999208</v>
      </c>
      <c r="AF12" s="2">
        <v>50840442</v>
      </c>
      <c r="AG12" s="2">
        <v>61458802</v>
      </c>
      <c r="AH12" s="2">
        <v>35089570</v>
      </c>
      <c r="AI12" s="2">
        <v>39207555</v>
      </c>
      <c r="AJ12" s="2">
        <v>52247353</v>
      </c>
      <c r="AK12" s="2">
        <v>109716356</v>
      </c>
      <c r="AL12" s="2">
        <v>40245182</v>
      </c>
      <c r="AM12" s="2">
        <v>38175666</v>
      </c>
      <c r="AN12" s="2">
        <v>47228591</v>
      </c>
      <c r="AO12" s="2">
        <v>122876830</v>
      </c>
      <c r="AP12" s="2">
        <v>43727138</v>
      </c>
      <c r="AQ12" s="2">
        <v>42774971</v>
      </c>
      <c r="AR12" s="2">
        <v>45635828</v>
      </c>
      <c r="AS12" s="2">
        <v>107377697</v>
      </c>
      <c r="AT12" s="2">
        <v>38257977</v>
      </c>
      <c r="AU12" s="2">
        <v>49548522</v>
      </c>
      <c r="AV12" s="2">
        <v>150839884</v>
      </c>
      <c r="AW12" s="2">
        <v>107566499</v>
      </c>
      <c r="AX12" s="2">
        <v>51058825</v>
      </c>
      <c r="AY12" s="2">
        <v>50375570</v>
      </c>
      <c r="AZ12" s="2">
        <v>61426821</v>
      </c>
      <c r="BA12" s="26">
        <v>120656009</v>
      </c>
      <c r="BB12" s="26">
        <v>63423468</v>
      </c>
      <c r="BC12" s="26">
        <v>62138944</v>
      </c>
      <c r="BD12" s="26">
        <v>71298331</v>
      </c>
      <c r="BE12" s="22">
        <v>149689268</v>
      </c>
      <c r="BF12" s="22">
        <v>55610929</v>
      </c>
      <c r="BG12" s="22">
        <v>52189431</v>
      </c>
      <c r="BH12" s="22">
        <v>61002335</v>
      </c>
      <c r="BI12" s="22">
        <v>122842866</v>
      </c>
      <c r="BJ12" s="22">
        <v>50405412</v>
      </c>
      <c r="BK12" s="22">
        <v>49453130</v>
      </c>
      <c r="BL12" s="22">
        <v>53598266</v>
      </c>
      <c r="BN12" s="22"/>
      <c r="BO12" s="22"/>
      <c r="BP12" s="22"/>
      <c r="BQ12" s="22"/>
      <c r="BR12" s="22"/>
      <c r="BS12" s="22"/>
      <c r="BT12" s="22"/>
      <c r="BU12" s="22"/>
      <c r="BV12" s="22"/>
    </row>
    <row r="13" spans="1:74" x14ac:dyDescent="0.2">
      <c r="A13">
        <v>21</v>
      </c>
      <c r="B13">
        <v>3</v>
      </c>
      <c r="C13" s="1">
        <v>212</v>
      </c>
      <c r="D13" t="s">
        <v>18</v>
      </c>
      <c r="E13" s="11">
        <f t="shared" si="0"/>
        <v>44979561</v>
      </c>
      <c r="F13" s="2">
        <f t="shared" si="1"/>
        <v>51686217</v>
      </c>
      <c r="G13" s="2">
        <f t="shared" si="2"/>
        <v>55481457</v>
      </c>
      <c r="H13" s="2">
        <f t="shared" si="3"/>
        <v>70844973</v>
      </c>
      <c r="I13" s="2">
        <f t="shared" si="4"/>
        <v>60437783</v>
      </c>
      <c r="J13" s="2">
        <f t="shared" si="5"/>
        <v>60826153</v>
      </c>
      <c r="K13" s="2">
        <f t="shared" si="6"/>
        <v>60930147</v>
      </c>
      <c r="L13" s="2">
        <f t="shared" si="7"/>
        <v>67774825</v>
      </c>
      <c r="M13" s="2">
        <f t="shared" si="8"/>
        <v>66705643</v>
      </c>
      <c r="N13" s="2">
        <f t="shared" si="9"/>
        <v>75478904</v>
      </c>
      <c r="O13" s="11">
        <f t="shared" si="10"/>
        <v>70911059</v>
      </c>
      <c r="P13" s="11">
        <f t="shared" si="11"/>
        <v>77741958</v>
      </c>
      <c r="Q13" s="2">
        <v>9432477</v>
      </c>
      <c r="R13" s="2">
        <v>10274327</v>
      </c>
      <c r="S13" s="2">
        <v>13767962</v>
      </c>
      <c r="T13" s="2">
        <v>11504795</v>
      </c>
      <c r="U13" s="2">
        <v>13033528</v>
      </c>
      <c r="V13" s="2">
        <v>12088632</v>
      </c>
      <c r="W13" s="2">
        <v>12118132</v>
      </c>
      <c r="X13" s="2">
        <v>14445925</v>
      </c>
      <c r="Y13" s="2">
        <v>14873143</v>
      </c>
      <c r="Z13" s="2">
        <v>12067942</v>
      </c>
      <c r="AA13" s="2">
        <v>13865704</v>
      </c>
      <c r="AB13" s="2">
        <v>14674668</v>
      </c>
      <c r="AC13" s="2">
        <v>20230858</v>
      </c>
      <c r="AD13" s="2">
        <v>16820127</v>
      </c>
      <c r="AE13" s="2">
        <v>17486402</v>
      </c>
      <c r="AF13" s="2">
        <v>16307586</v>
      </c>
      <c r="AG13" s="2">
        <v>17941524</v>
      </c>
      <c r="AH13" s="2">
        <v>13443055</v>
      </c>
      <c r="AI13" s="2">
        <v>14301983</v>
      </c>
      <c r="AJ13" s="2">
        <v>14751221</v>
      </c>
      <c r="AK13" s="2">
        <v>14057355</v>
      </c>
      <c r="AL13" s="2">
        <v>15450706</v>
      </c>
      <c r="AM13" s="2">
        <v>15138405</v>
      </c>
      <c r="AN13" s="2">
        <v>16179687</v>
      </c>
      <c r="AO13" s="2">
        <v>15605558</v>
      </c>
      <c r="AP13" s="2">
        <v>13949819</v>
      </c>
      <c r="AQ13" s="2">
        <v>15547466</v>
      </c>
      <c r="AR13" s="2">
        <v>15827304</v>
      </c>
      <c r="AS13" s="2">
        <v>16472638</v>
      </c>
      <c r="AT13" s="2">
        <v>16154920</v>
      </c>
      <c r="AU13" s="2">
        <v>16833807</v>
      </c>
      <c r="AV13" s="2">
        <v>18313460</v>
      </c>
      <c r="AW13" s="2">
        <v>17595558</v>
      </c>
      <c r="AX13" s="2">
        <v>15865147</v>
      </c>
      <c r="AY13" s="2">
        <v>16345536</v>
      </c>
      <c r="AZ13" s="2">
        <v>16899402</v>
      </c>
      <c r="BA13" s="26">
        <v>21192012</v>
      </c>
      <c r="BB13" s="26">
        <v>17270494</v>
      </c>
      <c r="BC13" s="26">
        <v>17527763</v>
      </c>
      <c r="BD13" s="26">
        <v>19488635</v>
      </c>
      <c r="BE13" s="22">
        <v>20071832</v>
      </c>
      <c r="BF13" s="22">
        <v>16660693</v>
      </c>
      <c r="BG13" s="22">
        <v>16219839</v>
      </c>
      <c r="BH13" s="22">
        <v>17958695</v>
      </c>
      <c r="BI13" s="22">
        <v>21849905</v>
      </c>
      <c r="BJ13" s="22">
        <v>19115246</v>
      </c>
      <c r="BK13" s="22">
        <v>18930348</v>
      </c>
      <c r="BL13" s="22">
        <v>17846459</v>
      </c>
      <c r="BN13" s="22"/>
      <c r="BO13" s="22"/>
      <c r="BP13" s="22"/>
      <c r="BQ13" s="22"/>
      <c r="BR13" s="22"/>
      <c r="BS13" s="22"/>
      <c r="BT13" s="22"/>
      <c r="BU13" s="22"/>
      <c r="BV13" s="22"/>
    </row>
    <row r="14" spans="1:74" x14ac:dyDescent="0.2">
      <c r="A14">
        <v>21</v>
      </c>
      <c r="B14">
        <v>3</v>
      </c>
      <c r="C14" s="1">
        <v>213</v>
      </c>
      <c r="D14" t="s">
        <v>17</v>
      </c>
      <c r="E14" s="11">
        <f t="shared" si="0"/>
        <v>46181529</v>
      </c>
      <c r="F14" s="2">
        <f t="shared" si="1"/>
        <v>64809885</v>
      </c>
      <c r="G14" s="2">
        <f t="shared" si="2"/>
        <v>64004454</v>
      </c>
      <c r="H14" s="2">
        <f t="shared" si="3"/>
        <v>62075266</v>
      </c>
      <c r="I14" s="2">
        <f t="shared" si="4"/>
        <v>60520021</v>
      </c>
      <c r="J14" s="2">
        <f t="shared" si="5"/>
        <v>70705959</v>
      </c>
      <c r="K14" s="2">
        <f t="shared" si="6"/>
        <v>199275116</v>
      </c>
      <c r="L14" s="2">
        <f t="shared" si="7"/>
        <v>107261392</v>
      </c>
      <c r="M14" s="2">
        <f t="shared" si="8"/>
        <v>122163211</v>
      </c>
      <c r="N14" s="2">
        <f t="shared" si="9"/>
        <v>166691011</v>
      </c>
      <c r="O14" s="11">
        <f t="shared" si="10"/>
        <v>163162009</v>
      </c>
      <c r="P14" s="11">
        <f t="shared" si="11"/>
        <v>118720879</v>
      </c>
      <c r="Q14" s="2">
        <v>11413517</v>
      </c>
      <c r="R14" s="2">
        <v>9995599</v>
      </c>
      <c r="S14" s="2">
        <v>11886416</v>
      </c>
      <c r="T14" s="2">
        <v>12885997</v>
      </c>
      <c r="U14" s="2">
        <v>16796965</v>
      </c>
      <c r="V14" s="2">
        <v>15316756</v>
      </c>
      <c r="W14" s="2">
        <v>15357733</v>
      </c>
      <c r="X14" s="2">
        <v>17338431</v>
      </c>
      <c r="Y14" s="2">
        <v>17820587</v>
      </c>
      <c r="Z14" s="2">
        <v>14890573</v>
      </c>
      <c r="AA14" s="2">
        <v>15572623</v>
      </c>
      <c r="AB14" s="2">
        <v>15720671</v>
      </c>
      <c r="AC14" s="2">
        <v>16453499</v>
      </c>
      <c r="AD14" s="2">
        <v>14653580</v>
      </c>
      <c r="AE14" s="2">
        <v>15303493</v>
      </c>
      <c r="AF14" s="2">
        <v>15664694</v>
      </c>
      <c r="AG14" s="2">
        <v>16617119</v>
      </c>
      <c r="AH14" s="2">
        <v>13799468</v>
      </c>
      <c r="AI14" s="2">
        <v>12918737</v>
      </c>
      <c r="AJ14" s="2">
        <v>17184697</v>
      </c>
      <c r="AK14" s="2">
        <v>16883331</v>
      </c>
      <c r="AL14" s="2">
        <v>16372627</v>
      </c>
      <c r="AM14" s="2">
        <v>15775085</v>
      </c>
      <c r="AN14" s="2">
        <v>21674916</v>
      </c>
      <c r="AO14" s="2">
        <v>24054378</v>
      </c>
      <c r="AP14" s="2">
        <v>16658865</v>
      </c>
      <c r="AQ14" s="2">
        <v>20548680</v>
      </c>
      <c r="AR14" s="2">
        <v>138013193</v>
      </c>
      <c r="AS14" s="2">
        <v>30328907</v>
      </c>
      <c r="AT14" s="2">
        <v>22804270</v>
      </c>
      <c r="AU14" s="2">
        <v>21813628</v>
      </c>
      <c r="AV14" s="2">
        <v>32314587</v>
      </c>
      <c r="AW14" s="2">
        <v>31214172</v>
      </c>
      <c r="AX14" s="2">
        <v>27953486</v>
      </c>
      <c r="AY14" s="2">
        <v>28062341</v>
      </c>
      <c r="AZ14" s="2">
        <v>34933212</v>
      </c>
      <c r="BA14" s="26">
        <v>42679943</v>
      </c>
      <c r="BB14" s="26">
        <v>39434115</v>
      </c>
      <c r="BC14" s="26">
        <v>38015631</v>
      </c>
      <c r="BD14" s="26">
        <v>46561322</v>
      </c>
      <c r="BE14" s="22">
        <v>53187463</v>
      </c>
      <c r="BF14" s="22">
        <v>38527136</v>
      </c>
      <c r="BG14" s="22">
        <v>34001946</v>
      </c>
      <c r="BH14" s="22">
        <v>37445464</v>
      </c>
      <c r="BI14" s="22">
        <v>39749843</v>
      </c>
      <c r="BJ14" s="22">
        <v>28203281</v>
      </c>
      <c r="BK14" s="22">
        <v>27922633</v>
      </c>
      <c r="BL14" s="22">
        <v>22845122</v>
      </c>
      <c r="BN14" s="22"/>
      <c r="BO14" s="22"/>
      <c r="BP14" s="22"/>
      <c r="BQ14" s="22"/>
      <c r="BR14" s="22"/>
      <c r="BS14" s="22"/>
      <c r="BT14" s="22"/>
      <c r="BU14" s="22"/>
      <c r="BV14" s="22"/>
    </row>
    <row r="15" spans="1:74" x14ac:dyDescent="0.2">
      <c r="A15">
        <v>23</v>
      </c>
      <c r="B15">
        <v>2</v>
      </c>
      <c r="C15" s="1">
        <v>23</v>
      </c>
      <c r="D15" s="3" t="s">
        <v>11</v>
      </c>
      <c r="E15" s="11">
        <f t="shared" si="0"/>
        <v>1775227024</v>
      </c>
      <c r="F15" s="2">
        <f t="shared" si="1"/>
        <v>2118096836</v>
      </c>
      <c r="G15" s="2">
        <f t="shared" si="2"/>
        <v>2405778617</v>
      </c>
      <c r="H15" s="2">
        <f t="shared" si="3"/>
        <v>2384264329</v>
      </c>
      <c r="I15" s="2">
        <f t="shared" si="4"/>
        <v>2014637705</v>
      </c>
      <c r="J15" s="2">
        <f t="shared" si="5"/>
        <v>1954632418</v>
      </c>
      <c r="K15" s="2">
        <f t="shared" si="6"/>
        <v>1932921941</v>
      </c>
      <c r="L15" s="2">
        <f t="shared" si="7"/>
        <v>2135123603</v>
      </c>
      <c r="M15" s="2">
        <f t="shared" si="8"/>
        <v>2355743152</v>
      </c>
      <c r="N15" s="2">
        <f t="shared" si="9"/>
        <v>2763280131</v>
      </c>
      <c r="O15" s="11">
        <f t="shared" si="10"/>
        <v>3101935477</v>
      </c>
      <c r="P15" s="11">
        <f t="shared" si="11"/>
        <v>3429199901</v>
      </c>
      <c r="Q15" s="2">
        <v>389870670</v>
      </c>
      <c r="R15" s="2">
        <v>425195388</v>
      </c>
      <c r="S15" s="2">
        <v>458948702</v>
      </c>
      <c r="T15" s="2">
        <v>501212264</v>
      </c>
      <c r="U15" s="2">
        <v>486093212</v>
      </c>
      <c r="V15" s="2">
        <v>501102102</v>
      </c>
      <c r="W15" s="2">
        <v>520947856</v>
      </c>
      <c r="X15" s="2">
        <v>609953666</v>
      </c>
      <c r="Y15" s="2">
        <v>552608756</v>
      </c>
      <c r="Z15" s="2">
        <v>570232517</v>
      </c>
      <c r="AA15" s="2">
        <v>583296508</v>
      </c>
      <c r="AB15" s="2">
        <v>699640836</v>
      </c>
      <c r="AC15" s="2">
        <v>592102992</v>
      </c>
      <c r="AD15" s="2">
        <v>572757401</v>
      </c>
      <c r="AE15" s="2">
        <v>580489050</v>
      </c>
      <c r="AF15" s="2">
        <v>638914886</v>
      </c>
      <c r="AG15" s="2">
        <v>494324127</v>
      </c>
      <c r="AH15" s="2">
        <v>473190421</v>
      </c>
      <c r="AI15" s="2">
        <v>490466212</v>
      </c>
      <c r="AJ15" s="2">
        <v>556656945</v>
      </c>
      <c r="AK15" s="2">
        <v>453227830</v>
      </c>
      <c r="AL15" s="2">
        <v>466384240</v>
      </c>
      <c r="AM15" s="2">
        <v>485808722</v>
      </c>
      <c r="AN15" s="2">
        <v>549211626</v>
      </c>
      <c r="AO15" s="2">
        <v>453957465</v>
      </c>
      <c r="AP15" s="2">
        <v>466133952</v>
      </c>
      <c r="AQ15" s="2">
        <v>496807484</v>
      </c>
      <c r="AR15" s="2">
        <v>516023040</v>
      </c>
      <c r="AS15" s="2">
        <v>497383027</v>
      </c>
      <c r="AT15" s="2">
        <v>510590346</v>
      </c>
      <c r="AU15" s="2">
        <v>529938946</v>
      </c>
      <c r="AV15" s="2">
        <v>597211284</v>
      </c>
      <c r="AW15" s="2">
        <v>551532959</v>
      </c>
      <c r="AX15" s="2">
        <v>565675193</v>
      </c>
      <c r="AY15" s="2">
        <v>584818212</v>
      </c>
      <c r="AZ15" s="2">
        <v>653716788</v>
      </c>
      <c r="BA15" s="26">
        <v>618525896</v>
      </c>
      <c r="BB15" s="26">
        <v>647672920</v>
      </c>
      <c r="BC15" s="26">
        <v>682039591</v>
      </c>
      <c r="BD15" s="26">
        <v>815041724</v>
      </c>
      <c r="BE15" s="22">
        <v>706583739</v>
      </c>
      <c r="BF15" s="22">
        <v>730008201</v>
      </c>
      <c r="BG15" s="22">
        <v>775971250</v>
      </c>
      <c r="BH15" s="22">
        <v>889372287</v>
      </c>
      <c r="BI15" s="22">
        <v>783335667</v>
      </c>
      <c r="BJ15" s="22">
        <v>808224288</v>
      </c>
      <c r="BK15" s="22">
        <v>889957228</v>
      </c>
      <c r="BL15" s="22">
        <v>947682718</v>
      </c>
      <c r="BN15" s="22"/>
      <c r="BO15" s="22"/>
      <c r="BP15" s="22"/>
      <c r="BQ15" s="22"/>
      <c r="BR15" s="22"/>
      <c r="BS15" s="22"/>
      <c r="BT15" s="22"/>
      <c r="BU15" s="22"/>
      <c r="BV15" s="22"/>
    </row>
    <row r="16" spans="1:74" x14ac:dyDescent="0.2">
      <c r="A16">
        <v>23</v>
      </c>
      <c r="B16">
        <v>3</v>
      </c>
      <c r="C16" s="1">
        <v>236</v>
      </c>
      <c r="D16" t="s">
        <v>22</v>
      </c>
      <c r="E16" s="11">
        <f t="shared" si="0"/>
        <v>398037071</v>
      </c>
      <c r="F16" s="2">
        <f t="shared" si="1"/>
        <v>465507902</v>
      </c>
      <c r="G16" s="2">
        <f t="shared" si="2"/>
        <v>530582834</v>
      </c>
      <c r="H16" s="2">
        <f t="shared" si="3"/>
        <v>533042964</v>
      </c>
      <c r="I16" s="2">
        <f t="shared" si="4"/>
        <v>419992453</v>
      </c>
      <c r="J16" s="2">
        <f t="shared" si="5"/>
        <v>391090766</v>
      </c>
      <c r="K16" s="2">
        <f t="shared" si="6"/>
        <v>378719179</v>
      </c>
      <c r="L16" s="2">
        <f t="shared" si="7"/>
        <v>428407152</v>
      </c>
      <c r="M16" s="2">
        <f t="shared" si="8"/>
        <v>489088302</v>
      </c>
      <c r="N16" s="2">
        <f t="shared" si="9"/>
        <v>578323319</v>
      </c>
      <c r="O16" s="11">
        <f t="shared" si="10"/>
        <v>770474035</v>
      </c>
      <c r="P16" s="11">
        <f t="shared" si="11"/>
        <v>897997466</v>
      </c>
      <c r="Q16" s="2">
        <v>88429010</v>
      </c>
      <c r="R16" s="2">
        <v>93371820</v>
      </c>
      <c r="S16" s="2">
        <v>98750685</v>
      </c>
      <c r="T16" s="2">
        <v>117485556</v>
      </c>
      <c r="U16" s="2">
        <v>108569557</v>
      </c>
      <c r="V16" s="2">
        <v>110836896</v>
      </c>
      <c r="W16" s="2">
        <v>111399806</v>
      </c>
      <c r="X16" s="2">
        <v>134701643</v>
      </c>
      <c r="Y16" s="2">
        <v>128105808</v>
      </c>
      <c r="Z16" s="2">
        <v>127513520</v>
      </c>
      <c r="AA16" s="2">
        <v>124720885</v>
      </c>
      <c r="AB16" s="2">
        <v>150242621</v>
      </c>
      <c r="AC16" s="2">
        <v>133223626</v>
      </c>
      <c r="AD16" s="2">
        <v>129667066</v>
      </c>
      <c r="AE16" s="2">
        <v>131402610</v>
      </c>
      <c r="AF16" s="2">
        <v>138749662</v>
      </c>
      <c r="AG16" s="2">
        <v>115124986</v>
      </c>
      <c r="AH16" s="2">
        <v>97002232</v>
      </c>
      <c r="AI16" s="2">
        <v>96887208</v>
      </c>
      <c r="AJ16" s="2">
        <v>110978027</v>
      </c>
      <c r="AK16" s="2">
        <v>94551912</v>
      </c>
      <c r="AL16" s="2">
        <v>93780313</v>
      </c>
      <c r="AM16" s="2">
        <v>96006615</v>
      </c>
      <c r="AN16" s="2">
        <v>106751926</v>
      </c>
      <c r="AO16" s="2">
        <v>90094699</v>
      </c>
      <c r="AP16" s="2">
        <v>87258726</v>
      </c>
      <c r="AQ16" s="2">
        <v>95150525</v>
      </c>
      <c r="AR16" s="2">
        <v>106215229</v>
      </c>
      <c r="AS16" s="2">
        <v>96823407</v>
      </c>
      <c r="AT16" s="2">
        <v>102039993</v>
      </c>
      <c r="AU16" s="2">
        <v>105852822</v>
      </c>
      <c r="AV16" s="2">
        <v>123690930</v>
      </c>
      <c r="AW16" s="2">
        <v>110845246</v>
      </c>
      <c r="AX16" s="2">
        <v>114723413</v>
      </c>
      <c r="AY16" s="2">
        <v>122191729</v>
      </c>
      <c r="AZ16" s="2">
        <v>141327914</v>
      </c>
      <c r="BA16" s="26">
        <v>132863098</v>
      </c>
      <c r="BB16" s="26">
        <v>134854841</v>
      </c>
      <c r="BC16" s="26">
        <v>144777891</v>
      </c>
      <c r="BD16" s="26">
        <v>165827489</v>
      </c>
      <c r="BE16" s="22">
        <v>176787888</v>
      </c>
      <c r="BF16" s="22">
        <v>179058021</v>
      </c>
      <c r="BG16" s="22">
        <v>188645409</v>
      </c>
      <c r="BH16" s="22">
        <v>225982717</v>
      </c>
      <c r="BI16" s="22">
        <v>210824586</v>
      </c>
      <c r="BJ16" s="22">
        <v>208855537</v>
      </c>
      <c r="BK16" s="22">
        <v>229593303</v>
      </c>
      <c r="BL16" s="22">
        <v>248724040</v>
      </c>
      <c r="BN16" s="22"/>
      <c r="BO16" s="22"/>
      <c r="BP16" s="22"/>
      <c r="BQ16" s="22"/>
      <c r="BR16" s="22"/>
      <c r="BS16" s="22"/>
      <c r="BT16" s="22"/>
      <c r="BU16" s="22"/>
      <c r="BV16" s="22"/>
    </row>
    <row r="17" spans="1:74" x14ac:dyDescent="0.2">
      <c r="A17">
        <v>23</v>
      </c>
      <c r="B17">
        <v>3</v>
      </c>
      <c r="C17" s="1">
        <v>237</v>
      </c>
      <c r="D17" t="s">
        <v>21</v>
      </c>
      <c r="E17" s="11">
        <f t="shared" si="0"/>
        <v>510688086</v>
      </c>
      <c r="F17" s="2">
        <f t="shared" si="1"/>
        <v>628139171</v>
      </c>
      <c r="G17" s="2">
        <f t="shared" si="2"/>
        <v>640130322</v>
      </c>
      <c r="H17" s="2">
        <f t="shared" si="3"/>
        <v>639312179</v>
      </c>
      <c r="I17" s="2">
        <f t="shared" si="4"/>
        <v>531710116</v>
      </c>
      <c r="J17" s="2">
        <f t="shared" si="5"/>
        <v>522215592</v>
      </c>
      <c r="K17" s="2">
        <f t="shared" si="6"/>
        <v>540645377</v>
      </c>
      <c r="L17" s="2">
        <f t="shared" si="7"/>
        <v>573512232</v>
      </c>
      <c r="M17" s="2">
        <f t="shared" si="8"/>
        <v>646444890</v>
      </c>
      <c r="N17" s="2">
        <f t="shared" si="9"/>
        <v>794459373</v>
      </c>
      <c r="O17" s="11">
        <f t="shared" si="10"/>
        <v>805012793</v>
      </c>
      <c r="P17" s="11">
        <f t="shared" si="11"/>
        <v>826652028</v>
      </c>
      <c r="Q17" s="2">
        <v>111737514</v>
      </c>
      <c r="R17" s="2">
        <v>118802092</v>
      </c>
      <c r="S17" s="2">
        <v>137300417</v>
      </c>
      <c r="T17" s="2">
        <v>142848063</v>
      </c>
      <c r="U17" s="2">
        <v>153402035</v>
      </c>
      <c r="V17" s="2">
        <v>144435848</v>
      </c>
      <c r="W17" s="2">
        <v>152931908</v>
      </c>
      <c r="X17" s="2">
        <v>177369380</v>
      </c>
      <c r="Y17" s="2">
        <v>155124300</v>
      </c>
      <c r="Z17" s="2">
        <v>151401583</v>
      </c>
      <c r="AA17" s="2">
        <v>157092273</v>
      </c>
      <c r="AB17" s="2">
        <v>176512166</v>
      </c>
      <c r="AC17" s="2">
        <v>165443351</v>
      </c>
      <c r="AD17" s="2">
        <v>155719973</v>
      </c>
      <c r="AE17" s="2">
        <v>154467514</v>
      </c>
      <c r="AF17" s="2">
        <v>163681341</v>
      </c>
      <c r="AG17" s="2">
        <v>138144095</v>
      </c>
      <c r="AH17" s="2">
        <v>129912752</v>
      </c>
      <c r="AI17" s="2">
        <v>130371696</v>
      </c>
      <c r="AJ17" s="2">
        <v>133281573</v>
      </c>
      <c r="AK17" s="2">
        <v>127709752</v>
      </c>
      <c r="AL17" s="2">
        <v>128366854</v>
      </c>
      <c r="AM17" s="2">
        <v>128027609</v>
      </c>
      <c r="AN17" s="2">
        <v>138111377</v>
      </c>
      <c r="AO17" s="2">
        <v>130622528</v>
      </c>
      <c r="AP17" s="2">
        <v>131605466</v>
      </c>
      <c r="AQ17" s="2">
        <v>140225570</v>
      </c>
      <c r="AR17" s="2">
        <v>138191813</v>
      </c>
      <c r="AS17" s="2">
        <v>141972074</v>
      </c>
      <c r="AT17" s="2">
        <v>136873704</v>
      </c>
      <c r="AU17" s="2">
        <v>139932407</v>
      </c>
      <c r="AV17" s="2">
        <v>154734047</v>
      </c>
      <c r="AW17" s="2">
        <v>160318707</v>
      </c>
      <c r="AX17" s="2">
        <v>156761228</v>
      </c>
      <c r="AY17" s="2">
        <v>157685714</v>
      </c>
      <c r="AZ17" s="2">
        <v>171679241</v>
      </c>
      <c r="BA17" s="26">
        <v>180788290</v>
      </c>
      <c r="BB17" s="26">
        <v>179352934</v>
      </c>
      <c r="BC17" s="26">
        <v>184931818</v>
      </c>
      <c r="BD17" s="26">
        <v>249386331</v>
      </c>
      <c r="BE17" s="22">
        <v>198393963</v>
      </c>
      <c r="BF17" s="22">
        <v>190711729</v>
      </c>
      <c r="BG17" s="22">
        <v>198142573</v>
      </c>
      <c r="BH17" s="22">
        <v>217764528</v>
      </c>
      <c r="BI17" s="22">
        <v>201709477</v>
      </c>
      <c r="BJ17" s="22">
        <v>197186978</v>
      </c>
      <c r="BK17" s="22">
        <v>212459242</v>
      </c>
      <c r="BL17" s="22">
        <v>215296331</v>
      </c>
      <c r="BN17" s="22"/>
      <c r="BO17" s="22"/>
      <c r="BP17" s="22"/>
      <c r="BQ17" s="22"/>
      <c r="BR17" s="22"/>
      <c r="BS17" s="22"/>
      <c r="BT17" s="22"/>
      <c r="BU17" s="22"/>
      <c r="BV17" s="22"/>
    </row>
    <row r="18" spans="1:74" x14ac:dyDescent="0.2">
      <c r="A18">
        <v>23</v>
      </c>
      <c r="B18">
        <v>3</v>
      </c>
      <c r="C18" s="1">
        <v>238</v>
      </c>
      <c r="D18" t="s">
        <v>20</v>
      </c>
      <c r="E18" s="11">
        <f t="shared" si="0"/>
        <v>866501867</v>
      </c>
      <c r="F18" s="2">
        <f t="shared" si="1"/>
        <v>1024449763</v>
      </c>
      <c r="G18" s="2">
        <f t="shared" si="2"/>
        <v>1235065461</v>
      </c>
      <c r="H18" s="2">
        <f t="shared" si="3"/>
        <v>1211909186</v>
      </c>
      <c r="I18" s="2">
        <f t="shared" si="4"/>
        <v>1062935136</v>
      </c>
      <c r="J18" s="2">
        <f t="shared" si="5"/>
        <v>1041326060</v>
      </c>
      <c r="K18" s="2">
        <f t="shared" si="6"/>
        <v>1013557385</v>
      </c>
      <c r="L18" s="2">
        <f t="shared" si="7"/>
        <v>1133204219</v>
      </c>
      <c r="M18" s="2">
        <f t="shared" si="8"/>
        <v>1220209960</v>
      </c>
      <c r="N18" s="2">
        <f t="shared" si="9"/>
        <v>1390497439</v>
      </c>
      <c r="O18" s="11">
        <f t="shared" si="10"/>
        <v>1526448649</v>
      </c>
      <c r="P18" s="11">
        <f t="shared" si="11"/>
        <v>1704550407</v>
      </c>
      <c r="Q18" s="2">
        <v>189704146</v>
      </c>
      <c r="R18" s="2">
        <v>213021476</v>
      </c>
      <c r="S18" s="2">
        <v>222897600</v>
      </c>
      <c r="T18" s="2">
        <v>240878645</v>
      </c>
      <c r="U18" s="2">
        <v>224121620</v>
      </c>
      <c r="V18" s="2">
        <v>245829358</v>
      </c>
      <c r="W18" s="2">
        <v>256616142</v>
      </c>
      <c r="X18" s="2">
        <v>297882643</v>
      </c>
      <c r="Y18" s="2">
        <v>269378648</v>
      </c>
      <c r="Z18" s="2">
        <v>291317414</v>
      </c>
      <c r="AA18" s="2">
        <v>301483350</v>
      </c>
      <c r="AB18" s="2">
        <v>372886049</v>
      </c>
      <c r="AC18" s="2">
        <v>293436015</v>
      </c>
      <c r="AD18" s="2">
        <v>287370362</v>
      </c>
      <c r="AE18" s="2">
        <v>294618926</v>
      </c>
      <c r="AF18" s="2">
        <v>336483883</v>
      </c>
      <c r="AG18" s="2">
        <v>241055046</v>
      </c>
      <c r="AH18" s="2">
        <v>246275437</v>
      </c>
      <c r="AI18" s="2">
        <v>263207308</v>
      </c>
      <c r="AJ18" s="2">
        <v>312397345</v>
      </c>
      <c r="AK18" s="2">
        <v>230966166</v>
      </c>
      <c r="AL18" s="2">
        <v>244237073</v>
      </c>
      <c r="AM18" s="2">
        <v>261774498</v>
      </c>
      <c r="AN18" s="2">
        <v>304348323</v>
      </c>
      <c r="AO18" s="2">
        <v>233240238</v>
      </c>
      <c r="AP18" s="2">
        <v>247269760</v>
      </c>
      <c r="AQ18" s="2">
        <v>261431389</v>
      </c>
      <c r="AR18" s="2">
        <v>271615998</v>
      </c>
      <c r="AS18" s="2">
        <v>258587546</v>
      </c>
      <c r="AT18" s="2">
        <v>271676649</v>
      </c>
      <c r="AU18" s="2">
        <v>284153717</v>
      </c>
      <c r="AV18" s="2">
        <v>318786307</v>
      </c>
      <c r="AW18" s="2">
        <v>280369006</v>
      </c>
      <c r="AX18" s="2">
        <v>294190552</v>
      </c>
      <c r="AY18" s="2">
        <v>304940769</v>
      </c>
      <c r="AZ18" s="2">
        <v>340709633</v>
      </c>
      <c r="BA18" s="26">
        <v>304874508</v>
      </c>
      <c r="BB18" s="26">
        <v>333465145</v>
      </c>
      <c r="BC18" s="26">
        <v>352329882</v>
      </c>
      <c r="BD18" s="26">
        <v>399827904</v>
      </c>
      <c r="BE18" s="22">
        <v>331401888</v>
      </c>
      <c r="BF18" s="22">
        <v>360238451</v>
      </c>
      <c r="BG18" s="22">
        <v>389183268</v>
      </c>
      <c r="BH18" s="22">
        <v>445625042</v>
      </c>
      <c r="BI18" s="22">
        <v>370801604</v>
      </c>
      <c r="BJ18" s="22">
        <v>402181773</v>
      </c>
      <c r="BK18" s="22">
        <v>447904683</v>
      </c>
      <c r="BL18" s="22">
        <v>483662347</v>
      </c>
      <c r="BN18" s="22"/>
      <c r="BO18" s="22"/>
      <c r="BP18" s="22"/>
      <c r="BQ18" s="22"/>
      <c r="BR18" s="22"/>
      <c r="BS18" s="22"/>
      <c r="BT18" s="22"/>
      <c r="BU18" s="22"/>
      <c r="BV18" s="22"/>
    </row>
    <row r="19" spans="1:74" x14ac:dyDescent="0.2">
      <c r="A19">
        <v>31</v>
      </c>
      <c r="B19">
        <v>2</v>
      </c>
      <c r="C19" s="1" t="s">
        <v>4</v>
      </c>
      <c r="D19" s="3" t="s">
        <v>12</v>
      </c>
      <c r="E19" s="11">
        <f t="shared" si="0"/>
        <v>4511320505</v>
      </c>
      <c r="F19" s="2">
        <f t="shared" si="1"/>
        <v>5254068073</v>
      </c>
      <c r="G19" s="2">
        <f t="shared" si="2"/>
        <v>4823897032</v>
      </c>
      <c r="H19" s="2">
        <f t="shared" si="3"/>
        <v>4730279880</v>
      </c>
      <c r="I19" s="2">
        <f t="shared" si="4"/>
        <v>3869939285</v>
      </c>
      <c r="J19" s="2">
        <f t="shared" si="5"/>
        <v>4082227461</v>
      </c>
      <c r="K19" s="2">
        <f t="shared" si="6"/>
        <v>4484606703</v>
      </c>
      <c r="L19" s="2">
        <f t="shared" si="7"/>
        <v>4636829177</v>
      </c>
      <c r="M19" s="2">
        <f t="shared" si="8"/>
        <v>4704285442</v>
      </c>
      <c r="N19" s="2">
        <f t="shared" si="9"/>
        <v>5277686761</v>
      </c>
      <c r="O19" s="11">
        <f t="shared" si="10"/>
        <v>5684629297</v>
      </c>
      <c r="P19" s="11">
        <f t="shared" si="11"/>
        <v>5260278266</v>
      </c>
      <c r="Q19" s="2">
        <v>1175306465</v>
      </c>
      <c r="R19" s="2">
        <v>1049598423</v>
      </c>
      <c r="S19" s="2">
        <v>1126008860</v>
      </c>
      <c r="T19" s="2">
        <v>1160406757</v>
      </c>
      <c r="U19" s="2">
        <v>1357160717</v>
      </c>
      <c r="V19" s="2">
        <v>1139945228</v>
      </c>
      <c r="W19" s="2">
        <v>1113547222</v>
      </c>
      <c r="X19" s="2">
        <v>1643414906</v>
      </c>
      <c r="Y19" s="2">
        <v>1243598127</v>
      </c>
      <c r="Z19" s="2">
        <v>1157947986</v>
      </c>
      <c r="AA19" s="2">
        <v>1152991389</v>
      </c>
      <c r="AB19" s="2">
        <v>1269359530</v>
      </c>
      <c r="AC19" s="2">
        <v>1307964916</v>
      </c>
      <c r="AD19" s="2">
        <v>1150172439</v>
      </c>
      <c r="AE19" s="2">
        <v>1100159219</v>
      </c>
      <c r="AF19" s="2">
        <v>1171983306</v>
      </c>
      <c r="AG19" s="2">
        <v>1062585814</v>
      </c>
      <c r="AH19" s="2">
        <v>934901515</v>
      </c>
      <c r="AI19" s="2">
        <v>881738749</v>
      </c>
      <c r="AJ19" s="2">
        <v>990713207</v>
      </c>
      <c r="AK19" s="2">
        <v>1041883518</v>
      </c>
      <c r="AL19" s="2">
        <v>1006704816</v>
      </c>
      <c r="AM19" s="2">
        <v>936671864</v>
      </c>
      <c r="AN19" s="2">
        <v>1096967263</v>
      </c>
      <c r="AO19" s="2">
        <v>1152099962</v>
      </c>
      <c r="AP19" s="2">
        <v>1146683842</v>
      </c>
      <c r="AQ19" s="2">
        <v>1088446333</v>
      </c>
      <c r="AR19" s="2">
        <v>1097376566</v>
      </c>
      <c r="AS19" s="2">
        <v>1315459367</v>
      </c>
      <c r="AT19" s="2">
        <v>1089757745</v>
      </c>
      <c r="AU19" s="2">
        <v>1097925964</v>
      </c>
      <c r="AV19" s="2">
        <v>1133686101</v>
      </c>
      <c r="AW19" s="2">
        <v>1280549137</v>
      </c>
      <c r="AX19" s="2">
        <v>1139828486</v>
      </c>
      <c r="AY19" s="2">
        <v>1123403954</v>
      </c>
      <c r="AZ19" s="2">
        <v>1160503865</v>
      </c>
      <c r="BA19" s="26">
        <v>1559445615</v>
      </c>
      <c r="BB19" s="26">
        <v>1235038951</v>
      </c>
      <c r="BC19" s="26">
        <v>1234256249</v>
      </c>
      <c r="BD19" s="26">
        <v>1248945946</v>
      </c>
      <c r="BE19" s="22">
        <v>1578075110</v>
      </c>
      <c r="BF19" s="22">
        <v>1311289292</v>
      </c>
      <c r="BG19" s="22">
        <v>1347561637</v>
      </c>
      <c r="BH19" s="22">
        <v>1447703258</v>
      </c>
      <c r="BI19" s="22">
        <v>1397804046</v>
      </c>
      <c r="BJ19" s="22">
        <v>1228589132</v>
      </c>
      <c r="BK19" s="22">
        <v>1263756346</v>
      </c>
      <c r="BL19" s="22">
        <v>1370128742</v>
      </c>
      <c r="BN19" s="22"/>
      <c r="BO19" s="22"/>
      <c r="BP19" s="22"/>
      <c r="BQ19" s="22"/>
      <c r="BR19" s="22"/>
      <c r="BS19" s="22"/>
      <c r="BT19" s="22"/>
      <c r="BU19" s="22"/>
      <c r="BV19" s="22"/>
    </row>
    <row r="20" spans="1:74" x14ac:dyDescent="0.2">
      <c r="A20">
        <v>31</v>
      </c>
      <c r="B20">
        <v>3</v>
      </c>
      <c r="C20" s="1">
        <v>311</v>
      </c>
      <c r="D20" t="s">
        <v>86</v>
      </c>
      <c r="E20" s="11">
        <f t="shared" si="0"/>
        <v>52095522</v>
      </c>
      <c r="F20" s="2">
        <f t="shared" si="1"/>
        <v>53213390</v>
      </c>
      <c r="G20" s="2">
        <f t="shared" si="2"/>
        <v>57149458</v>
      </c>
      <c r="H20" s="2">
        <f t="shared" si="3"/>
        <v>59646068</v>
      </c>
      <c r="I20" s="2">
        <f t="shared" si="4"/>
        <v>58801343</v>
      </c>
      <c r="J20" s="2">
        <f t="shared" si="5"/>
        <v>56529797</v>
      </c>
      <c r="K20" s="2">
        <f t="shared" si="6"/>
        <v>58871857</v>
      </c>
      <c r="L20" s="2">
        <f t="shared" si="7"/>
        <v>58725419</v>
      </c>
      <c r="M20" s="2">
        <f t="shared" si="8"/>
        <v>69973379</v>
      </c>
      <c r="N20" s="2">
        <f t="shared" si="9"/>
        <v>75133545</v>
      </c>
      <c r="O20" s="11">
        <f t="shared" si="10"/>
        <v>93262075</v>
      </c>
      <c r="P20" s="11">
        <f t="shared" si="11"/>
        <v>92883818</v>
      </c>
      <c r="Q20" s="2">
        <v>12091720</v>
      </c>
      <c r="R20" s="2">
        <v>12551739</v>
      </c>
      <c r="S20" s="2">
        <v>13833705</v>
      </c>
      <c r="T20" s="2">
        <v>13618358</v>
      </c>
      <c r="U20" s="2">
        <v>13124072</v>
      </c>
      <c r="V20" s="2">
        <v>12136400</v>
      </c>
      <c r="W20" s="2">
        <v>13699488</v>
      </c>
      <c r="X20" s="2">
        <v>14253430</v>
      </c>
      <c r="Y20" s="2">
        <v>14392563</v>
      </c>
      <c r="Z20" s="2">
        <v>13255341</v>
      </c>
      <c r="AA20" s="2">
        <v>14375672</v>
      </c>
      <c r="AB20" s="2">
        <v>15125882</v>
      </c>
      <c r="AC20" s="2">
        <v>14677714</v>
      </c>
      <c r="AD20" s="2">
        <v>14292701</v>
      </c>
      <c r="AE20" s="2">
        <v>14848111</v>
      </c>
      <c r="AF20" s="2">
        <v>15827542</v>
      </c>
      <c r="AG20" s="2">
        <v>14277366</v>
      </c>
      <c r="AH20" s="2">
        <v>13776674</v>
      </c>
      <c r="AI20" s="2">
        <v>14599717</v>
      </c>
      <c r="AJ20" s="2">
        <v>16147586</v>
      </c>
      <c r="AK20" s="2">
        <v>13418130</v>
      </c>
      <c r="AL20" s="2">
        <v>13200272</v>
      </c>
      <c r="AM20" s="2">
        <v>14262334</v>
      </c>
      <c r="AN20" s="2">
        <v>15649061</v>
      </c>
      <c r="AO20" s="2">
        <v>13910563</v>
      </c>
      <c r="AP20" s="2">
        <v>14085995</v>
      </c>
      <c r="AQ20" s="2">
        <v>14910715</v>
      </c>
      <c r="AR20" s="2">
        <v>15964584</v>
      </c>
      <c r="AS20" s="2">
        <v>13287639</v>
      </c>
      <c r="AT20" s="2">
        <v>14306691</v>
      </c>
      <c r="AU20" s="2">
        <v>14233598</v>
      </c>
      <c r="AV20" s="2">
        <v>16897491</v>
      </c>
      <c r="AW20" s="2">
        <v>17151213</v>
      </c>
      <c r="AX20" s="2">
        <v>17123649</v>
      </c>
      <c r="AY20" s="2">
        <v>16670567</v>
      </c>
      <c r="AZ20" s="2">
        <v>19027950</v>
      </c>
      <c r="BA20" s="26">
        <v>18593624</v>
      </c>
      <c r="BB20" s="26">
        <v>18428988</v>
      </c>
      <c r="BC20" s="26">
        <v>17920905</v>
      </c>
      <c r="BD20" s="26">
        <v>20190028</v>
      </c>
      <c r="BE20" s="22">
        <v>20034832</v>
      </c>
      <c r="BF20" s="22">
        <v>20867937</v>
      </c>
      <c r="BG20" s="22">
        <v>21451082</v>
      </c>
      <c r="BH20" s="22">
        <v>30908224</v>
      </c>
      <c r="BI20" s="22">
        <v>23144459</v>
      </c>
      <c r="BJ20" s="22">
        <v>21663075</v>
      </c>
      <c r="BK20" s="22">
        <v>23384150</v>
      </c>
      <c r="BL20" s="22">
        <v>24692134</v>
      </c>
      <c r="BN20" s="22"/>
      <c r="BO20" s="22"/>
      <c r="BP20" s="22"/>
      <c r="BQ20" s="22"/>
      <c r="BR20" s="22"/>
      <c r="BS20" s="22"/>
      <c r="BT20" s="22"/>
      <c r="BU20" s="22"/>
      <c r="BV20" s="22"/>
    </row>
    <row r="21" spans="1:74" x14ac:dyDescent="0.2">
      <c r="A21">
        <v>31</v>
      </c>
      <c r="B21">
        <v>3</v>
      </c>
      <c r="C21" s="1">
        <v>312</v>
      </c>
      <c r="D21" t="s">
        <v>85</v>
      </c>
      <c r="E21" s="11">
        <f t="shared" si="0"/>
        <v>14224443</v>
      </c>
      <c r="F21" s="2">
        <f t="shared" si="1"/>
        <v>14986291</v>
      </c>
      <c r="G21" s="2">
        <f t="shared" si="2"/>
        <v>22234570</v>
      </c>
      <c r="H21" s="2">
        <f t="shared" si="3"/>
        <v>24802935</v>
      </c>
      <c r="I21" s="2">
        <f t="shared" si="4"/>
        <v>25663531</v>
      </c>
      <c r="J21" s="2">
        <f t="shared" si="5"/>
        <v>28123535</v>
      </c>
      <c r="K21" s="2">
        <f t="shared" si="6"/>
        <v>34069245</v>
      </c>
      <c r="L21" s="2">
        <f t="shared" si="7"/>
        <v>27403979</v>
      </c>
      <c r="M21" s="2">
        <f t="shared" si="8"/>
        <v>38863386</v>
      </c>
      <c r="N21" s="2">
        <f t="shared" si="9"/>
        <v>43727688</v>
      </c>
      <c r="O21" s="11">
        <f t="shared" si="10"/>
        <v>90421798</v>
      </c>
      <c r="P21" s="11">
        <f t="shared" si="11"/>
        <v>62170407</v>
      </c>
      <c r="Q21" s="2">
        <v>3205790</v>
      </c>
      <c r="R21" s="2">
        <v>3416008</v>
      </c>
      <c r="S21" s="2">
        <v>4033220</v>
      </c>
      <c r="T21" s="2">
        <v>3569425</v>
      </c>
      <c r="U21" s="2">
        <v>3642163</v>
      </c>
      <c r="V21" s="2">
        <v>3760235</v>
      </c>
      <c r="W21" s="2">
        <v>3853461</v>
      </c>
      <c r="X21" s="2">
        <v>3730432</v>
      </c>
      <c r="Y21" s="2">
        <v>5239758</v>
      </c>
      <c r="Z21" s="2">
        <v>5230352</v>
      </c>
      <c r="AA21" s="2">
        <v>5604048</v>
      </c>
      <c r="AB21" s="2">
        <v>6160412</v>
      </c>
      <c r="AC21" s="2">
        <v>6314778</v>
      </c>
      <c r="AD21" s="2">
        <v>6176389</v>
      </c>
      <c r="AE21" s="2">
        <v>6045146</v>
      </c>
      <c r="AF21" s="2">
        <v>6266622</v>
      </c>
      <c r="AG21" s="2">
        <v>6425467</v>
      </c>
      <c r="AH21" s="2">
        <v>6489849</v>
      </c>
      <c r="AI21" s="2">
        <v>6176221</v>
      </c>
      <c r="AJ21" s="2">
        <v>6571994</v>
      </c>
      <c r="AK21" s="2">
        <v>6944672</v>
      </c>
      <c r="AL21" s="2">
        <v>7158323</v>
      </c>
      <c r="AM21" s="2">
        <v>6778354</v>
      </c>
      <c r="AN21" s="2">
        <v>7242186</v>
      </c>
      <c r="AO21" s="2">
        <v>6851824</v>
      </c>
      <c r="AP21" s="2">
        <v>11998061</v>
      </c>
      <c r="AQ21" s="2">
        <v>7511714</v>
      </c>
      <c r="AR21" s="2">
        <v>7707646</v>
      </c>
      <c r="AS21" s="2">
        <v>7773385</v>
      </c>
      <c r="AT21" s="2">
        <v>6487846</v>
      </c>
      <c r="AU21" s="2">
        <v>6402931</v>
      </c>
      <c r="AV21" s="2">
        <v>6739817</v>
      </c>
      <c r="AW21" s="2">
        <v>9086118</v>
      </c>
      <c r="AX21" s="2">
        <v>9532865</v>
      </c>
      <c r="AY21" s="2">
        <v>9927598</v>
      </c>
      <c r="AZ21" s="2">
        <v>10316805</v>
      </c>
      <c r="BA21" s="26">
        <v>10095218</v>
      </c>
      <c r="BB21" s="26">
        <v>10725927</v>
      </c>
      <c r="BC21" s="26">
        <v>10986449</v>
      </c>
      <c r="BD21" s="26">
        <v>11920094</v>
      </c>
      <c r="BE21" s="22">
        <v>12004756</v>
      </c>
      <c r="BF21" s="22">
        <v>11832544</v>
      </c>
      <c r="BG21" s="22">
        <v>53022862</v>
      </c>
      <c r="BH21" s="22">
        <v>13561636</v>
      </c>
      <c r="BI21" s="22">
        <v>14432560</v>
      </c>
      <c r="BJ21" s="22">
        <v>14681575</v>
      </c>
      <c r="BK21" s="22">
        <v>16569005</v>
      </c>
      <c r="BL21" s="22">
        <v>16487267</v>
      </c>
      <c r="BN21" s="22"/>
      <c r="BO21" s="22"/>
      <c r="BP21" s="22"/>
      <c r="BQ21" s="22"/>
      <c r="BR21" s="22"/>
      <c r="BS21" s="22"/>
      <c r="BT21" s="22"/>
      <c r="BU21" s="22"/>
      <c r="BV21" s="22"/>
    </row>
    <row r="22" spans="1:74" x14ac:dyDescent="0.2">
      <c r="A22">
        <v>31</v>
      </c>
      <c r="B22">
        <v>3</v>
      </c>
      <c r="C22" s="1">
        <v>313</v>
      </c>
      <c r="D22" t="s">
        <v>84</v>
      </c>
      <c r="E22" s="11"/>
      <c r="F22" s="2"/>
      <c r="G22" s="2">
        <f t="shared" si="2"/>
        <v>520570</v>
      </c>
      <c r="H22" s="2">
        <f t="shared" si="3"/>
        <v>614036</v>
      </c>
      <c r="I22" s="2">
        <f t="shared" si="4"/>
        <v>1306226</v>
      </c>
      <c r="J22" s="2">
        <f t="shared" si="5"/>
        <v>1645371</v>
      </c>
      <c r="K22" s="2">
        <f t="shared" si="6"/>
        <v>1893680</v>
      </c>
      <c r="L22" s="2">
        <f t="shared" si="7"/>
        <v>1916671</v>
      </c>
      <c r="M22" s="2">
        <f t="shared" si="8"/>
        <v>1388881.3333333333</v>
      </c>
      <c r="N22" s="2">
        <f t="shared" si="9"/>
        <v>1509234</v>
      </c>
      <c r="O22" s="11">
        <f t="shared" si="10"/>
        <v>1948731</v>
      </c>
      <c r="P22" s="11">
        <f t="shared" si="11"/>
        <v>1640912</v>
      </c>
      <c r="Q22" s="2"/>
      <c r="R22" s="2"/>
      <c r="S22" s="2"/>
      <c r="T22" s="2"/>
      <c r="U22" s="2"/>
      <c r="V22" s="2"/>
      <c r="W22" s="2"/>
      <c r="X22" s="2"/>
      <c r="Y22" s="2">
        <v>87473</v>
      </c>
      <c r="Z22" s="2">
        <v>117099</v>
      </c>
      <c r="AA22" s="2">
        <v>156274</v>
      </c>
      <c r="AB22" s="2">
        <v>159724</v>
      </c>
      <c r="AC22" s="2">
        <v>160827</v>
      </c>
      <c r="AD22" s="2">
        <v>117809</v>
      </c>
      <c r="AE22" s="2">
        <v>166871</v>
      </c>
      <c r="AF22" s="2">
        <v>168529</v>
      </c>
      <c r="AG22" s="2">
        <v>349976</v>
      </c>
      <c r="AH22" s="2">
        <v>343554</v>
      </c>
      <c r="AI22" s="2">
        <v>299291</v>
      </c>
      <c r="AJ22" s="2">
        <v>313405</v>
      </c>
      <c r="AK22" s="2">
        <v>437775</v>
      </c>
      <c r="AL22" s="2">
        <v>295398</v>
      </c>
      <c r="AM22" s="2">
        <v>408218</v>
      </c>
      <c r="AN22" s="2">
        <v>503980</v>
      </c>
      <c r="AO22" s="2">
        <v>461726</v>
      </c>
      <c r="AP22" s="2">
        <v>451950</v>
      </c>
      <c r="AQ22" s="2">
        <v>490176</v>
      </c>
      <c r="AR22" s="2">
        <v>489828</v>
      </c>
      <c r="AS22" s="2">
        <v>517056</v>
      </c>
      <c r="AT22" s="2">
        <v>469706</v>
      </c>
      <c r="AU22" s="2">
        <v>432393</v>
      </c>
      <c r="AV22" s="2">
        <v>497516</v>
      </c>
      <c r="AW22" s="2"/>
      <c r="AX22" s="2">
        <v>320631</v>
      </c>
      <c r="AY22" s="2">
        <v>317225</v>
      </c>
      <c r="AZ22" s="2">
        <v>403805</v>
      </c>
      <c r="BA22" s="26">
        <v>370974</v>
      </c>
      <c r="BB22" s="26">
        <v>383325</v>
      </c>
      <c r="BC22" s="26">
        <v>341732</v>
      </c>
      <c r="BD22" s="26">
        <v>413203</v>
      </c>
      <c r="BE22" s="22">
        <v>418204</v>
      </c>
      <c r="BF22" s="22">
        <v>523257</v>
      </c>
      <c r="BG22" s="22">
        <v>512399</v>
      </c>
      <c r="BH22" s="22">
        <v>494871</v>
      </c>
      <c r="BI22" s="22">
        <v>413916</v>
      </c>
      <c r="BJ22" s="22">
        <v>404850</v>
      </c>
      <c r="BK22" s="22">
        <v>430336</v>
      </c>
      <c r="BL22" s="22">
        <v>391810</v>
      </c>
      <c r="BN22" s="22"/>
      <c r="BO22" s="22"/>
      <c r="BP22" s="22"/>
      <c r="BQ22" s="22"/>
      <c r="BR22" s="22"/>
      <c r="BS22" s="22"/>
      <c r="BT22" s="22"/>
      <c r="BU22" s="22"/>
      <c r="BV22" s="22"/>
    </row>
    <row r="23" spans="1:74" x14ac:dyDescent="0.2">
      <c r="A23">
        <v>31</v>
      </c>
      <c r="B23">
        <v>3</v>
      </c>
      <c r="C23" s="1">
        <v>314</v>
      </c>
      <c r="D23" t="s">
        <v>83</v>
      </c>
      <c r="E23" s="11">
        <f t="shared" si="0"/>
        <v>4138422</v>
      </c>
      <c r="F23" s="2">
        <f t="shared" si="1"/>
        <v>3982835</v>
      </c>
      <c r="G23" s="2">
        <f t="shared" si="2"/>
        <v>4516160</v>
      </c>
      <c r="H23" s="2">
        <f t="shared" si="3"/>
        <v>4526924</v>
      </c>
      <c r="I23" s="2">
        <f t="shared" si="4"/>
        <v>3650464</v>
      </c>
      <c r="J23" s="2">
        <f t="shared" si="5"/>
        <v>4299088</v>
      </c>
      <c r="K23" s="2">
        <f t="shared" si="6"/>
        <v>5740075</v>
      </c>
      <c r="L23" s="2">
        <f t="shared" si="7"/>
        <v>6115085</v>
      </c>
      <c r="M23" s="2">
        <f t="shared" si="8"/>
        <v>5885360</v>
      </c>
      <c r="N23" s="2">
        <f t="shared" si="9"/>
        <v>6748332</v>
      </c>
      <c r="O23" s="11">
        <f t="shared" si="10"/>
        <v>7848940</v>
      </c>
      <c r="P23" s="11">
        <f t="shared" si="11"/>
        <v>7553907</v>
      </c>
      <c r="Q23" s="2">
        <v>1073679</v>
      </c>
      <c r="R23" s="2">
        <v>971967</v>
      </c>
      <c r="S23" s="2">
        <v>1036523</v>
      </c>
      <c r="T23" s="2">
        <v>1056253</v>
      </c>
      <c r="U23" s="2">
        <v>979405</v>
      </c>
      <c r="V23" s="2">
        <v>953240</v>
      </c>
      <c r="W23" s="2">
        <v>990717</v>
      </c>
      <c r="X23" s="2">
        <v>1059473</v>
      </c>
      <c r="Y23" s="2">
        <v>1100408</v>
      </c>
      <c r="Z23" s="2">
        <v>1110774</v>
      </c>
      <c r="AA23" s="2">
        <v>1145628</v>
      </c>
      <c r="AB23" s="2">
        <v>1159350</v>
      </c>
      <c r="AC23" s="2">
        <v>1108261</v>
      </c>
      <c r="AD23" s="2">
        <v>1157689</v>
      </c>
      <c r="AE23" s="2">
        <v>1174354</v>
      </c>
      <c r="AF23" s="2">
        <v>1086620</v>
      </c>
      <c r="AG23" s="2">
        <v>949917</v>
      </c>
      <c r="AH23" s="2">
        <v>806286</v>
      </c>
      <c r="AI23" s="2">
        <v>809236</v>
      </c>
      <c r="AJ23" s="2">
        <v>1085025</v>
      </c>
      <c r="AK23" s="2">
        <v>1065532</v>
      </c>
      <c r="AL23" s="2">
        <v>1095031</v>
      </c>
      <c r="AM23" s="2">
        <v>1092056</v>
      </c>
      <c r="AN23" s="2">
        <v>1046469</v>
      </c>
      <c r="AO23" s="2">
        <v>1253076</v>
      </c>
      <c r="AP23" s="2">
        <v>1313906</v>
      </c>
      <c r="AQ23" s="2">
        <v>1574708</v>
      </c>
      <c r="AR23" s="2">
        <v>1598385</v>
      </c>
      <c r="AS23" s="2">
        <v>1432924</v>
      </c>
      <c r="AT23" s="2">
        <v>1483862</v>
      </c>
      <c r="AU23" s="2">
        <v>1619795</v>
      </c>
      <c r="AV23" s="2">
        <v>1578504</v>
      </c>
      <c r="AW23" s="2">
        <v>1363709</v>
      </c>
      <c r="AX23" s="2">
        <v>1360087</v>
      </c>
      <c r="AY23" s="2">
        <v>1561668</v>
      </c>
      <c r="AZ23" s="2">
        <v>1599896</v>
      </c>
      <c r="BA23" s="26">
        <v>1530050</v>
      </c>
      <c r="BB23" s="26">
        <v>1628403</v>
      </c>
      <c r="BC23" s="26">
        <v>1769694</v>
      </c>
      <c r="BD23" s="26">
        <v>1820185</v>
      </c>
      <c r="BE23" s="22">
        <v>1861049</v>
      </c>
      <c r="BF23" s="22">
        <v>1833382</v>
      </c>
      <c r="BG23" s="22">
        <v>2034277</v>
      </c>
      <c r="BH23" s="22">
        <v>2120232</v>
      </c>
      <c r="BI23" s="22">
        <v>1756115</v>
      </c>
      <c r="BJ23" s="22">
        <v>1790597</v>
      </c>
      <c r="BK23" s="22">
        <v>2007124</v>
      </c>
      <c r="BL23" s="22">
        <v>2000071</v>
      </c>
      <c r="BN23" s="22"/>
      <c r="BO23" s="22"/>
      <c r="BP23" s="22"/>
      <c r="BQ23" s="22"/>
      <c r="BR23" s="22"/>
      <c r="BS23" s="22"/>
      <c r="BT23" s="22"/>
      <c r="BU23" s="22"/>
      <c r="BV23" s="22"/>
    </row>
    <row r="24" spans="1:74" x14ac:dyDescent="0.2">
      <c r="A24">
        <v>31</v>
      </c>
      <c r="B24">
        <v>3</v>
      </c>
      <c r="C24" s="1">
        <v>315</v>
      </c>
      <c r="D24" t="s">
        <v>82</v>
      </c>
      <c r="E24" s="11">
        <f t="shared" si="0"/>
        <v>1605198</v>
      </c>
      <c r="F24" s="2">
        <f t="shared" si="1"/>
        <v>1591236</v>
      </c>
      <c r="G24" s="2">
        <f t="shared" si="2"/>
        <v>1422748</v>
      </c>
      <c r="H24" s="2">
        <f t="shared" si="3"/>
        <v>1516983</v>
      </c>
      <c r="I24" s="2">
        <f t="shared" si="4"/>
        <v>1115184</v>
      </c>
      <c r="J24" s="2">
        <f t="shared" si="5"/>
        <v>809071</v>
      </c>
      <c r="K24" s="2">
        <f t="shared" si="6"/>
        <v>929097</v>
      </c>
      <c r="L24" s="2">
        <f t="shared" si="7"/>
        <v>1627807</v>
      </c>
      <c r="M24" s="2">
        <f t="shared" si="8"/>
        <v>2208588</v>
      </c>
      <c r="N24" s="2">
        <f t="shared" si="9"/>
        <v>2211856</v>
      </c>
      <c r="O24" s="11">
        <f t="shared" si="10"/>
        <v>3669759</v>
      </c>
      <c r="P24" s="11">
        <f t="shared" si="11"/>
        <v>4382287</v>
      </c>
      <c r="Q24" s="2">
        <v>316304</v>
      </c>
      <c r="R24" s="2">
        <v>439518</v>
      </c>
      <c r="S24" s="2">
        <v>405343</v>
      </c>
      <c r="T24" s="2">
        <v>444033</v>
      </c>
      <c r="U24" s="2">
        <v>382034</v>
      </c>
      <c r="V24" s="2">
        <v>408309</v>
      </c>
      <c r="W24" s="2">
        <v>376904</v>
      </c>
      <c r="X24" s="2">
        <v>423989</v>
      </c>
      <c r="Y24" s="2">
        <v>341806</v>
      </c>
      <c r="Z24" s="2">
        <v>370755</v>
      </c>
      <c r="AA24" s="2">
        <v>336792</v>
      </c>
      <c r="AB24" s="2">
        <v>373395</v>
      </c>
      <c r="AC24" s="2">
        <v>375145</v>
      </c>
      <c r="AD24" s="2">
        <v>390720</v>
      </c>
      <c r="AE24" s="2">
        <v>393786</v>
      </c>
      <c r="AF24" s="2">
        <v>357332</v>
      </c>
      <c r="AG24" s="2">
        <v>290403</v>
      </c>
      <c r="AH24" s="2">
        <v>276568</v>
      </c>
      <c r="AI24" s="2">
        <v>252758</v>
      </c>
      <c r="AJ24" s="2">
        <v>295455</v>
      </c>
      <c r="AK24" s="2">
        <v>263161</v>
      </c>
      <c r="AL24" s="2">
        <v>207918</v>
      </c>
      <c r="AM24" s="2">
        <v>152654</v>
      </c>
      <c r="AN24" s="2">
        <v>185338</v>
      </c>
      <c r="AO24" s="2">
        <v>190830</v>
      </c>
      <c r="AP24" s="2">
        <v>198185</v>
      </c>
      <c r="AQ24" s="2">
        <v>267144</v>
      </c>
      <c r="AR24" s="2">
        <v>272938</v>
      </c>
      <c r="AS24" s="2">
        <v>296736</v>
      </c>
      <c r="AT24" s="2">
        <v>346289</v>
      </c>
      <c r="AU24" s="2">
        <v>565981</v>
      </c>
      <c r="AV24" s="2">
        <v>418801</v>
      </c>
      <c r="AW24" s="2">
        <v>557593</v>
      </c>
      <c r="AX24" s="2">
        <v>526099</v>
      </c>
      <c r="AY24" s="2">
        <v>586848</v>
      </c>
      <c r="AZ24" s="2">
        <v>538048</v>
      </c>
      <c r="BA24" s="26">
        <v>524560</v>
      </c>
      <c r="BB24" s="26">
        <v>572211</v>
      </c>
      <c r="BC24" s="26">
        <v>546051</v>
      </c>
      <c r="BD24" s="26">
        <v>569034</v>
      </c>
      <c r="BE24" s="22">
        <v>823027</v>
      </c>
      <c r="BF24" s="22">
        <v>969144</v>
      </c>
      <c r="BG24" s="22">
        <v>888798</v>
      </c>
      <c r="BH24" s="22">
        <v>988790</v>
      </c>
      <c r="BI24" s="22">
        <v>1018138</v>
      </c>
      <c r="BJ24" s="22">
        <v>1052845</v>
      </c>
      <c r="BK24" s="22">
        <v>1045944</v>
      </c>
      <c r="BL24" s="22">
        <v>1265360</v>
      </c>
      <c r="BN24" s="22"/>
      <c r="BO24" s="22"/>
      <c r="BP24" s="22"/>
      <c r="BQ24" s="22"/>
      <c r="BR24" s="22"/>
      <c r="BS24" s="22"/>
      <c r="BT24" s="22"/>
      <c r="BU24" s="22"/>
      <c r="BV24" s="22"/>
    </row>
    <row r="25" spans="1:74" x14ac:dyDescent="0.2">
      <c r="A25">
        <v>31</v>
      </c>
      <c r="B25">
        <v>3</v>
      </c>
      <c r="C25" s="1">
        <v>316</v>
      </c>
      <c r="D25" t="s">
        <v>81</v>
      </c>
      <c r="E25" s="11">
        <f t="shared" si="0"/>
        <v>395584</v>
      </c>
      <c r="F25" s="2">
        <f t="shared" si="1"/>
        <v>392957</v>
      </c>
      <c r="G25" s="2">
        <f t="shared" si="2"/>
        <v>534181</v>
      </c>
      <c r="H25" s="2">
        <f t="shared" si="3"/>
        <v>427712</v>
      </c>
      <c r="I25" s="2">
        <f t="shared" si="4"/>
        <v>78664</v>
      </c>
      <c r="J25" s="2">
        <f t="shared" si="5"/>
        <v>836085</v>
      </c>
      <c r="K25" s="2">
        <f t="shared" si="6"/>
        <v>1244474</v>
      </c>
      <c r="L25" s="2">
        <f t="shared" si="7"/>
        <v>1381666</v>
      </c>
      <c r="M25" s="2">
        <f t="shared" si="8"/>
        <v>167918</v>
      </c>
      <c r="N25" s="2">
        <f t="shared" si="9"/>
        <v>405688</v>
      </c>
      <c r="O25" s="11">
        <f t="shared" si="10"/>
        <v>324158.66666666669</v>
      </c>
      <c r="P25" s="11"/>
      <c r="Q25" s="2">
        <v>97359</v>
      </c>
      <c r="R25" s="2">
        <v>93743</v>
      </c>
      <c r="S25" s="2">
        <v>105841</v>
      </c>
      <c r="T25" s="2">
        <v>98641</v>
      </c>
      <c r="U25" s="2">
        <v>99005</v>
      </c>
      <c r="V25" s="2">
        <v>87571</v>
      </c>
      <c r="W25" s="2">
        <v>94247</v>
      </c>
      <c r="X25" s="2">
        <v>112134</v>
      </c>
      <c r="Y25" s="2">
        <v>140943</v>
      </c>
      <c r="Z25" s="2">
        <v>134924</v>
      </c>
      <c r="AA25" s="2">
        <v>132896</v>
      </c>
      <c r="AB25" s="2">
        <v>125418</v>
      </c>
      <c r="AC25" s="2">
        <v>106928</v>
      </c>
      <c r="AD25" s="2"/>
      <c r="AE25" s="2"/>
      <c r="AF25" s="2"/>
      <c r="AG25" s="2"/>
      <c r="AH25" s="2"/>
      <c r="AI25" s="2"/>
      <c r="AJ25" s="2">
        <v>19666</v>
      </c>
      <c r="AK25" s="2">
        <v>190201</v>
      </c>
      <c r="AL25" s="2">
        <v>171191</v>
      </c>
      <c r="AM25" s="2">
        <v>211730</v>
      </c>
      <c r="AN25" s="2">
        <v>262963</v>
      </c>
      <c r="AO25" s="2">
        <v>273107</v>
      </c>
      <c r="AP25" s="2">
        <v>333092</v>
      </c>
      <c r="AQ25" s="2">
        <v>361476</v>
      </c>
      <c r="AR25" s="2">
        <v>276799</v>
      </c>
      <c r="AS25" s="2">
        <v>369165</v>
      </c>
      <c r="AT25" s="2">
        <v>314377</v>
      </c>
      <c r="AU25" s="2">
        <v>270475</v>
      </c>
      <c r="AV25" s="2">
        <v>427649</v>
      </c>
      <c r="AW25" s="2">
        <v>40723</v>
      </c>
      <c r="AX25" s="2">
        <v>52192</v>
      </c>
      <c r="AY25" s="2">
        <v>51527</v>
      </c>
      <c r="AZ25" s="2">
        <v>23476</v>
      </c>
      <c r="BA25" s="26">
        <v>90281</v>
      </c>
      <c r="BB25" s="25"/>
      <c r="BC25" s="26">
        <v>112563</v>
      </c>
      <c r="BD25" s="25"/>
      <c r="BE25" s="22">
        <v>82781</v>
      </c>
      <c r="BF25" s="22">
        <v>81464</v>
      </c>
      <c r="BH25" s="22">
        <v>78874</v>
      </c>
      <c r="BN25" s="22"/>
      <c r="BO25" s="22"/>
      <c r="BP25" s="22"/>
      <c r="BR25" s="22"/>
    </row>
    <row r="26" spans="1:74" x14ac:dyDescent="0.2">
      <c r="A26">
        <v>31</v>
      </c>
      <c r="B26">
        <v>3</v>
      </c>
      <c r="C26" s="1">
        <v>321</v>
      </c>
      <c r="D26" t="s">
        <v>80</v>
      </c>
      <c r="E26" s="11">
        <f t="shared" si="0"/>
        <v>31203021</v>
      </c>
      <c r="F26" s="2">
        <f t="shared" si="1"/>
        <v>39216708</v>
      </c>
      <c r="G26" s="2">
        <f t="shared" si="2"/>
        <v>44106383</v>
      </c>
      <c r="H26" s="2">
        <f t="shared" si="3"/>
        <v>42326667</v>
      </c>
      <c r="I26" s="2">
        <f t="shared" si="4"/>
        <v>32511344</v>
      </c>
      <c r="J26" s="2">
        <f t="shared" si="5"/>
        <v>30993192</v>
      </c>
      <c r="K26" s="2">
        <f t="shared" si="6"/>
        <v>29036069</v>
      </c>
      <c r="L26" s="2">
        <f t="shared" si="7"/>
        <v>29706295</v>
      </c>
      <c r="M26" s="2">
        <f t="shared" si="8"/>
        <v>30258009</v>
      </c>
      <c r="N26" s="2">
        <f t="shared" si="9"/>
        <v>31914472</v>
      </c>
      <c r="O26" s="11">
        <f t="shared" si="10"/>
        <v>34305209</v>
      </c>
      <c r="P26" s="11">
        <f t="shared" si="11"/>
        <v>29307186</v>
      </c>
      <c r="Q26" s="2">
        <v>6295590</v>
      </c>
      <c r="R26" s="2">
        <v>7096500</v>
      </c>
      <c r="S26" s="2">
        <v>8115072</v>
      </c>
      <c r="T26" s="2">
        <v>9695859</v>
      </c>
      <c r="U26" s="2">
        <v>8503177</v>
      </c>
      <c r="V26" s="2">
        <v>9235136</v>
      </c>
      <c r="W26" s="2">
        <v>9376752</v>
      </c>
      <c r="X26" s="2">
        <v>12101643</v>
      </c>
      <c r="Y26" s="2">
        <v>9012755</v>
      </c>
      <c r="Z26" s="2">
        <v>11102001</v>
      </c>
      <c r="AA26" s="2">
        <v>11570399</v>
      </c>
      <c r="AB26" s="2">
        <v>12421228</v>
      </c>
      <c r="AC26" s="2">
        <v>10644739</v>
      </c>
      <c r="AD26" s="2">
        <v>11336068</v>
      </c>
      <c r="AE26" s="2">
        <v>10793180</v>
      </c>
      <c r="AF26" s="2">
        <v>9552680</v>
      </c>
      <c r="AG26" s="2">
        <v>7718403</v>
      </c>
      <c r="AH26" s="2">
        <v>8375646</v>
      </c>
      <c r="AI26" s="2">
        <v>8320121</v>
      </c>
      <c r="AJ26" s="2">
        <v>8097174</v>
      </c>
      <c r="AK26" s="2">
        <v>6542126</v>
      </c>
      <c r="AL26" s="2">
        <v>8074263</v>
      </c>
      <c r="AM26" s="2">
        <v>8108578</v>
      </c>
      <c r="AN26" s="2">
        <v>8268225</v>
      </c>
      <c r="AO26" s="2">
        <v>6823076</v>
      </c>
      <c r="AP26" s="2">
        <v>7884792</v>
      </c>
      <c r="AQ26" s="2">
        <v>7353735</v>
      </c>
      <c r="AR26" s="2">
        <v>6974466</v>
      </c>
      <c r="AS26" s="2">
        <v>6638632</v>
      </c>
      <c r="AT26" s="2">
        <v>7259375</v>
      </c>
      <c r="AU26" s="2">
        <v>7829720</v>
      </c>
      <c r="AV26" s="2">
        <v>7978568</v>
      </c>
      <c r="AW26" s="2">
        <v>6967275</v>
      </c>
      <c r="AX26" s="2">
        <v>7396198</v>
      </c>
      <c r="AY26" s="2">
        <v>7799619</v>
      </c>
      <c r="AZ26" s="2">
        <v>8094917</v>
      </c>
      <c r="BA26" s="26">
        <v>7649583</v>
      </c>
      <c r="BB26" s="26">
        <v>7960837</v>
      </c>
      <c r="BC26" s="26">
        <v>7962523</v>
      </c>
      <c r="BD26" s="26">
        <v>8341529</v>
      </c>
      <c r="BE26" s="22">
        <v>7878941</v>
      </c>
      <c r="BF26" s="22">
        <v>8421415</v>
      </c>
      <c r="BG26" s="22">
        <v>8693421</v>
      </c>
      <c r="BH26" s="22">
        <v>9311432</v>
      </c>
      <c r="BI26" s="22">
        <v>6544118</v>
      </c>
      <c r="BJ26" s="22">
        <v>7284904</v>
      </c>
      <c r="BK26" s="22">
        <v>7665613</v>
      </c>
      <c r="BL26" s="22">
        <v>7812551</v>
      </c>
      <c r="BN26" s="22"/>
      <c r="BO26" s="22"/>
      <c r="BP26" s="22"/>
      <c r="BQ26" s="22"/>
      <c r="BR26" s="22"/>
      <c r="BS26" s="22"/>
      <c r="BT26" s="22"/>
      <c r="BU26" s="22"/>
      <c r="BV26" s="22"/>
    </row>
    <row r="27" spans="1:74" x14ac:dyDescent="0.2">
      <c r="A27">
        <v>31</v>
      </c>
      <c r="B27">
        <v>3</v>
      </c>
      <c r="C27" s="1">
        <v>322</v>
      </c>
      <c r="D27" t="s">
        <v>79</v>
      </c>
      <c r="E27" s="11">
        <f t="shared" si="0"/>
        <v>6063647</v>
      </c>
      <c r="F27" s="2">
        <f t="shared" si="1"/>
        <v>6197270</v>
      </c>
      <c r="G27" s="2">
        <f t="shared" si="2"/>
        <v>5985165</v>
      </c>
      <c r="H27" s="2">
        <f t="shared" si="3"/>
        <v>5688398</v>
      </c>
      <c r="I27" s="2">
        <f t="shared" si="4"/>
        <v>3849693</v>
      </c>
      <c r="J27" s="2">
        <f t="shared" si="5"/>
        <v>4467215</v>
      </c>
      <c r="K27" s="2">
        <f t="shared" si="6"/>
        <v>4218814</v>
      </c>
      <c r="L27" s="2">
        <f t="shared" si="7"/>
        <v>4332588</v>
      </c>
      <c r="M27" s="2">
        <f t="shared" si="8"/>
        <v>2693428</v>
      </c>
      <c r="N27" s="2">
        <f t="shared" si="9"/>
        <v>1616353</v>
      </c>
      <c r="O27" s="11">
        <f t="shared" si="10"/>
        <v>2748450</v>
      </c>
      <c r="P27" s="11">
        <f t="shared" si="11"/>
        <v>5735701</v>
      </c>
      <c r="Q27" s="2">
        <v>1400747</v>
      </c>
      <c r="R27" s="2">
        <v>1483670</v>
      </c>
      <c r="S27" s="2">
        <v>1597308</v>
      </c>
      <c r="T27" s="2">
        <v>1581922</v>
      </c>
      <c r="U27" s="2">
        <v>1531684</v>
      </c>
      <c r="V27" s="2">
        <v>1617238</v>
      </c>
      <c r="W27" s="2">
        <v>1525801</v>
      </c>
      <c r="X27" s="2">
        <v>1522547</v>
      </c>
      <c r="Y27" s="2">
        <v>1391911</v>
      </c>
      <c r="Z27" s="2">
        <v>1512381</v>
      </c>
      <c r="AA27" s="2">
        <v>1485305</v>
      </c>
      <c r="AB27" s="2">
        <v>1595568</v>
      </c>
      <c r="AC27" s="2">
        <v>1484774</v>
      </c>
      <c r="AD27" s="2">
        <v>1436875</v>
      </c>
      <c r="AE27" s="2">
        <v>1378290</v>
      </c>
      <c r="AF27" s="2">
        <v>1388459</v>
      </c>
      <c r="AG27" s="2">
        <v>979744</v>
      </c>
      <c r="AH27" s="2">
        <v>888898</v>
      </c>
      <c r="AI27" s="2">
        <v>925896</v>
      </c>
      <c r="AJ27" s="2">
        <v>1055155</v>
      </c>
      <c r="AK27" s="2">
        <v>996673</v>
      </c>
      <c r="AL27" s="2">
        <v>1092096</v>
      </c>
      <c r="AM27" s="2">
        <v>1104458</v>
      </c>
      <c r="AN27" s="2">
        <v>1273988</v>
      </c>
      <c r="AO27" s="2">
        <v>1053834</v>
      </c>
      <c r="AP27" s="2">
        <v>1053232</v>
      </c>
      <c r="AQ27" s="2">
        <v>1071194</v>
      </c>
      <c r="AR27" s="2">
        <v>1040554</v>
      </c>
      <c r="AS27" s="2">
        <v>1089497</v>
      </c>
      <c r="AT27" s="2">
        <v>1047599</v>
      </c>
      <c r="AU27" s="2">
        <v>1075047</v>
      </c>
      <c r="AV27" s="2">
        <v>1120445</v>
      </c>
      <c r="AW27" s="2">
        <v>965782</v>
      </c>
      <c r="AX27" s="2">
        <v>671971</v>
      </c>
      <c r="AY27" s="2">
        <v>527020</v>
      </c>
      <c r="AZ27" s="2">
        <v>528655</v>
      </c>
      <c r="BA27" s="26">
        <v>526385</v>
      </c>
      <c r="BB27" s="26">
        <v>377542</v>
      </c>
      <c r="BC27" s="26">
        <v>349601</v>
      </c>
      <c r="BD27" s="26">
        <v>362825</v>
      </c>
      <c r="BE27" s="22">
        <v>370295</v>
      </c>
      <c r="BF27" s="22">
        <v>568355</v>
      </c>
      <c r="BG27" s="22">
        <v>694867</v>
      </c>
      <c r="BH27" s="22">
        <v>1114933</v>
      </c>
      <c r="BI27" s="22">
        <v>928811</v>
      </c>
      <c r="BJ27" s="22">
        <v>1095352</v>
      </c>
      <c r="BK27" s="22">
        <v>1740889</v>
      </c>
      <c r="BL27" s="22">
        <v>1970649</v>
      </c>
      <c r="BN27" s="22"/>
      <c r="BO27" s="22"/>
      <c r="BP27" s="22"/>
      <c r="BQ27" s="22"/>
      <c r="BR27" s="22"/>
      <c r="BS27" s="22"/>
      <c r="BT27" s="22"/>
      <c r="BU27" s="22"/>
      <c r="BV27" s="22"/>
    </row>
    <row r="28" spans="1:74" x14ac:dyDescent="0.2">
      <c r="A28">
        <v>31</v>
      </c>
      <c r="B28">
        <v>3</v>
      </c>
      <c r="C28" s="1">
        <v>323</v>
      </c>
      <c r="D28" t="s">
        <v>78</v>
      </c>
      <c r="E28" s="11">
        <f t="shared" si="0"/>
        <v>87886573</v>
      </c>
      <c r="F28" s="2">
        <f t="shared" si="1"/>
        <v>93540844</v>
      </c>
      <c r="G28" s="2">
        <f t="shared" si="2"/>
        <v>105481153</v>
      </c>
      <c r="H28" s="2">
        <f t="shared" si="3"/>
        <v>107748032</v>
      </c>
      <c r="I28" s="2">
        <f t="shared" si="4"/>
        <v>98250389</v>
      </c>
      <c r="J28" s="2">
        <f t="shared" si="5"/>
        <v>97597623</v>
      </c>
      <c r="K28" s="2">
        <f t="shared" si="6"/>
        <v>100254557</v>
      </c>
      <c r="L28" s="2">
        <f t="shared" si="7"/>
        <v>98059696</v>
      </c>
      <c r="M28" s="2">
        <f t="shared" si="8"/>
        <v>96361195</v>
      </c>
      <c r="N28" s="2">
        <f t="shared" si="9"/>
        <v>97969355</v>
      </c>
      <c r="O28" s="11">
        <f t="shared" si="10"/>
        <v>101150168</v>
      </c>
      <c r="P28" s="11">
        <f t="shared" si="11"/>
        <v>103495555</v>
      </c>
      <c r="Q28" s="2">
        <v>20684459</v>
      </c>
      <c r="R28" s="2">
        <v>21159568</v>
      </c>
      <c r="S28" s="2">
        <v>22397575</v>
      </c>
      <c r="T28" s="2">
        <v>23644971</v>
      </c>
      <c r="U28" s="2">
        <v>22270950</v>
      </c>
      <c r="V28" s="2">
        <v>23114679</v>
      </c>
      <c r="W28" s="2">
        <v>22819510</v>
      </c>
      <c r="X28" s="2">
        <v>25335705</v>
      </c>
      <c r="Y28" s="2">
        <v>25122587</v>
      </c>
      <c r="Z28" s="2">
        <v>25611289</v>
      </c>
      <c r="AA28" s="2">
        <v>26519303</v>
      </c>
      <c r="AB28" s="2">
        <v>28227974</v>
      </c>
      <c r="AC28" s="2">
        <v>26405890</v>
      </c>
      <c r="AD28" s="2">
        <v>26888723</v>
      </c>
      <c r="AE28" s="2">
        <v>26898928</v>
      </c>
      <c r="AF28" s="2">
        <v>27554491</v>
      </c>
      <c r="AG28" s="2">
        <v>24259401</v>
      </c>
      <c r="AH28" s="2">
        <v>24000885</v>
      </c>
      <c r="AI28" s="2">
        <v>24225854</v>
      </c>
      <c r="AJ28" s="2">
        <v>25764249</v>
      </c>
      <c r="AK28" s="2">
        <v>21973178</v>
      </c>
      <c r="AL28" s="2">
        <v>23758515</v>
      </c>
      <c r="AM28" s="2">
        <v>24430619</v>
      </c>
      <c r="AN28" s="2">
        <v>27435311</v>
      </c>
      <c r="AO28" s="2">
        <v>23016086</v>
      </c>
      <c r="AP28" s="2">
        <v>24534764</v>
      </c>
      <c r="AQ28" s="2">
        <v>26159770</v>
      </c>
      <c r="AR28" s="2">
        <v>26543937</v>
      </c>
      <c r="AS28" s="2">
        <v>24869763</v>
      </c>
      <c r="AT28" s="2">
        <v>23914236</v>
      </c>
      <c r="AU28" s="2">
        <v>23702598</v>
      </c>
      <c r="AV28" s="2">
        <v>25573099</v>
      </c>
      <c r="AW28" s="2">
        <v>23352418</v>
      </c>
      <c r="AX28" s="2">
        <v>23743041</v>
      </c>
      <c r="AY28" s="2">
        <v>23621349</v>
      </c>
      <c r="AZ28" s="2">
        <v>25644387</v>
      </c>
      <c r="BA28" s="26">
        <v>23155871</v>
      </c>
      <c r="BB28" s="26">
        <v>23701211</v>
      </c>
      <c r="BC28" s="26">
        <v>24145949</v>
      </c>
      <c r="BD28" s="26">
        <v>26966324</v>
      </c>
      <c r="BE28" s="22">
        <v>22754788</v>
      </c>
      <c r="BF28" s="22">
        <v>24716954</v>
      </c>
      <c r="BG28" s="22">
        <v>25060894</v>
      </c>
      <c r="BH28" s="22">
        <v>28617532</v>
      </c>
      <c r="BI28" s="22">
        <v>24322682</v>
      </c>
      <c r="BJ28" s="22">
        <v>25644762</v>
      </c>
      <c r="BK28" s="22">
        <v>27128534</v>
      </c>
      <c r="BL28" s="22">
        <v>26399577</v>
      </c>
      <c r="BN28" s="22"/>
      <c r="BO28" s="22"/>
      <c r="BP28" s="22"/>
      <c r="BQ28" s="22"/>
      <c r="BR28" s="22"/>
      <c r="BS28" s="22"/>
      <c r="BT28" s="22"/>
      <c r="BU28" s="22"/>
      <c r="BV28" s="22"/>
    </row>
    <row r="29" spans="1:74" x14ac:dyDescent="0.2">
      <c r="A29">
        <v>31</v>
      </c>
      <c r="B29">
        <v>3</v>
      </c>
      <c r="C29" s="1">
        <v>324</v>
      </c>
      <c r="D29" t="s">
        <v>77</v>
      </c>
      <c r="E29" s="11">
        <f t="shared" si="0"/>
        <v>4384052</v>
      </c>
      <c r="F29" s="2">
        <f t="shared" si="1"/>
        <v>5781112</v>
      </c>
      <c r="G29" s="2">
        <f t="shared" si="2"/>
        <v>7026064</v>
      </c>
      <c r="H29" s="2">
        <f t="shared" si="3"/>
        <v>5060531</v>
      </c>
      <c r="I29" s="2">
        <f t="shared" si="4"/>
        <v>3753602</v>
      </c>
      <c r="J29" s="2">
        <f t="shared" si="5"/>
        <v>3611066</v>
      </c>
      <c r="K29" s="2">
        <f t="shared" si="6"/>
        <v>2076299</v>
      </c>
      <c r="L29" s="2">
        <f t="shared" si="7"/>
        <v>3931328</v>
      </c>
      <c r="M29" s="2">
        <f t="shared" si="8"/>
        <v>3292307</v>
      </c>
      <c r="N29" s="2">
        <f t="shared" si="9"/>
        <v>3701211</v>
      </c>
      <c r="O29" s="11">
        <f t="shared" si="10"/>
        <v>4003047</v>
      </c>
      <c r="P29" s="11">
        <f t="shared" si="11"/>
        <v>4635291</v>
      </c>
      <c r="Q29" s="2">
        <v>933556</v>
      </c>
      <c r="R29" s="2">
        <v>1223756</v>
      </c>
      <c r="S29" s="2">
        <v>1035900</v>
      </c>
      <c r="T29" s="2">
        <v>1190840</v>
      </c>
      <c r="U29" s="2">
        <v>1234217</v>
      </c>
      <c r="V29" s="2">
        <v>1554625</v>
      </c>
      <c r="W29" s="2">
        <v>1396531</v>
      </c>
      <c r="X29" s="2">
        <v>1595739</v>
      </c>
      <c r="Y29" s="2">
        <v>1498371</v>
      </c>
      <c r="Z29" s="2">
        <v>2061916</v>
      </c>
      <c r="AA29" s="2">
        <v>1552678</v>
      </c>
      <c r="AB29" s="2">
        <v>1913099</v>
      </c>
      <c r="AC29" s="2">
        <v>1141914</v>
      </c>
      <c r="AD29" s="2">
        <v>1134310</v>
      </c>
      <c r="AE29" s="2">
        <v>1174461</v>
      </c>
      <c r="AF29" s="2">
        <v>1609846</v>
      </c>
      <c r="AG29" s="2">
        <v>841113</v>
      </c>
      <c r="AH29" s="2">
        <v>826462</v>
      </c>
      <c r="AI29" s="2">
        <v>823228</v>
      </c>
      <c r="AJ29" s="2">
        <v>1262799</v>
      </c>
      <c r="AK29" s="2">
        <v>847055</v>
      </c>
      <c r="AL29" s="2">
        <v>839015</v>
      </c>
      <c r="AM29" s="2">
        <v>932353</v>
      </c>
      <c r="AN29" s="2">
        <v>992643</v>
      </c>
      <c r="AO29" s="2">
        <v>407946</v>
      </c>
      <c r="AP29" s="2">
        <v>444017</v>
      </c>
      <c r="AQ29" s="2">
        <v>586468</v>
      </c>
      <c r="AR29" s="2">
        <v>637868</v>
      </c>
      <c r="AS29" s="2">
        <v>896503</v>
      </c>
      <c r="AT29" s="2">
        <v>971429</v>
      </c>
      <c r="AU29" s="2">
        <v>1051392</v>
      </c>
      <c r="AV29" s="2">
        <v>1012004</v>
      </c>
      <c r="AW29" s="2">
        <v>846953</v>
      </c>
      <c r="AX29" s="2">
        <v>787451</v>
      </c>
      <c r="AY29" s="2">
        <v>852228</v>
      </c>
      <c r="AZ29" s="2">
        <v>805675</v>
      </c>
      <c r="BA29" s="26">
        <v>886528</v>
      </c>
      <c r="BB29" s="26">
        <v>907893</v>
      </c>
      <c r="BC29" s="26">
        <v>955334</v>
      </c>
      <c r="BD29" s="26">
        <v>951456</v>
      </c>
      <c r="BE29" s="22">
        <v>867002</v>
      </c>
      <c r="BF29" s="22">
        <v>880394</v>
      </c>
      <c r="BG29" s="22">
        <v>1000693</v>
      </c>
      <c r="BH29" s="22">
        <v>1254958</v>
      </c>
      <c r="BI29" s="22">
        <v>1116545</v>
      </c>
      <c r="BJ29" s="22">
        <v>1238235</v>
      </c>
      <c r="BK29" s="22">
        <v>1174643</v>
      </c>
      <c r="BL29" s="22">
        <v>1105868</v>
      </c>
      <c r="BN29" s="22"/>
      <c r="BO29" s="22"/>
      <c r="BP29" s="22"/>
      <c r="BQ29" s="22"/>
      <c r="BR29" s="22"/>
      <c r="BS29" s="22"/>
      <c r="BT29" s="22"/>
      <c r="BU29" s="22"/>
      <c r="BV29" s="22"/>
    </row>
    <row r="30" spans="1:74" x14ac:dyDescent="0.2">
      <c r="A30">
        <v>31</v>
      </c>
      <c r="B30">
        <v>3</v>
      </c>
      <c r="C30" s="1">
        <v>325</v>
      </c>
      <c r="D30" t="s">
        <v>76</v>
      </c>
      <c r="E30" s="11">
        <f t="shared" si="0"/>
        <v>128646167</v>
      </c>
      <c r="F30" s="2">
        <f t="shared" si="1"/>
        <v>144168015</v>
      </c>
      <c r="G30" s="2">
        <f t="shared" si="2"/>
        <v>134502326</v>
      </c>
      <c r="H30" s="2">
        <f t="shared" si="3"/>
        <v>144047065</v>
      </c>
      <c r="I30" s="2">
        <f t="shared" si="4"/>
        <v>146098096</v>
      </c>
      <c r="J30" s="2">
        <f t="shared" si="5"/>
        <v>162008990</v>
      </c>
      <c r="K30" s="2">
        <f t="shared" si="6"/>
        <v>155517643</v>
      </c>
      <c r="L30" s="2">
        <f t="shared" si="7"/>
        <v>163750889</v>
      </c>
      <c r="M30" s="2">
        <f t="shared" si="8"/>
        <v>176552158</v>
      </c>
      <c r="N30" s="2">
        <f t="shared" si="9"/>
        <v>197580607</v>
      </c>
      <c r="O30" s="11">
        <f t="shared" si="10"/>
        <v>216396225</v>
      </c>
      <c r="P30" s="11">
        <f t="shared" si="11"/>
        <v>207947179</v>
      </c>
      <c r="Q30" s="2">
        <v>31936167</v>
      </c>
      <c r="R30" s="2">
        <v>32526106</v>
      </c>
      <c r="S30" s="2">
        <v>30933798</v>
      </c>
      <c r="T30" s="2">
        <v>33250096</v>
      </c>
      <c r="U30" s="2">
        <v>52037100</v>
      </c>
      <c r="V30" s="2">
        <v>29733291</v>
      </c>
      <c r="W30" s="2">
        <v>31203461</v>
      </c>
      <c r="X30" s="2">
        <v>31194163</v>
      </c>
      <c r="Y30" s="2">
        <v>36306853</v>
      </c>
      <c r="Z30" s="2">
        <v>31119754</v>
      </c>
      <c r="AA30" s="2">
        <v>33417151</v>
      </c>
      <c r="AB30" s="2">
        <v>33658568</v>
      </c>
      <c r="AC30" s="2">
        <v>37064963</v>
      </c>
      <c r="AD30" s="2">
        <v>33342762</v>
      </c>
      <c r="AE30" s="2">
        <v>35353540</v>
      </c>
      <c r="AF30" s="2">
        <v>38285800</v>
      </c>
      <c r="AG30" s="2">
        <v>39957000</v>
      </c>
      <c r="AH30" s="2">
        <v>33925588</v>
      </c>
      <c r="AI30" s="2">
        <v>34415730</v>
      </c>
      <c r="AJ30" s="2">
        <v>37799778</v>
      </c>
      <c r="AK30" s="2">
        <v>44941055</v>
      </c>
      <c r="AL30" s="2">
        <v>36625833</v>
      </c>
      <c r="AM30" s="2">
        <v>35507943</v>
      </c>
      <c r="AN30" s="2">
        <v>44934159</v>
      </c>
      <c r="AO30" s="2">
        <v>41511912</v>
      </c>
      <c r="AP30" s="2">
        <v>36630319</v>
      </c>
      <c r="AQ30" s="2">
        <v>39162668</v>
      </c>
      <c r="AR30" s="2">
        <v>38212744</v>
      </c>
      <c r="AS30" s="2">
        <v>43360807</v>
      </c>
      <c r="AT30" s="2">
        <v>38513878</v>
      </c>
      <c r="AU30" s="2">
        <v>39839772</v>
      </c>
      <c r="AV30" s="2">
        <v>42036432</v>
      </c>
      <c r="AW30" s="2">
        <v>46762608</v>
      </c>
      <c r="AX30" s="2">
        <v>42533301</v>
      </c>
      <c r="AY30" s="2">
        <v>43537223</v>
      </c>
      <c r="AZ30" s="2">
        <v>43719026</v>
      </c>
      <c r="BA30" s="26">
        <v>56005629</v>
      </c>
      <c r="BB30" s="26">
        <v>46454116</v>
      </c>
      <c r="BC30" s="26">
        <v>47882278</v>
      </c>
      <c r="BD30" s="26">
        <v>47238584</v>
      </c>
      <c r="BE30" s="22">
        <v>61900648</v>
      </c>
      <c r="BF30" s="22">
        <v>47251828</v>
      </c>
      <c r="BG30" s="22">
        <v>57036174</v>
      </c>
      <c r="BH30" s="22">
        <v>50207575</v>
      </c>
      <c r="BI30" s="22">
        <v>57371867</v>
      </c>
      <c r="BJ30" s="22">
        <v>49914787</v>
      </c>
      <c r="BK30" s="22">
        <v>50179080</v>
      </c>
      <c r="BL30" s="22">
        <v>50481445</v>
      </c>
      <c r="BN30" s="22"/>
      <c r="BO30" s="22"/>
      <c r="BP30" s="22"/>
      <c r="BQ30" s="22"/>
      <c r="BR30" s="22"/>
      <c r="BS30" s="22"/>
      <c r="BT30" s="22"/>
      <c r="BU30" s="22"/>
      <c r="BV30" s="22"/>
    </row>
    <row r="31" spans="1:74" x14ac:dyDescent="0.2">
      <c r="A31">
        <v>31</v>
      </c>
      <c r="B31">
        <v>4</v>
      </c>
      <c r="C31" s="1">
        <v>3254</v>
      </c>
      <c r="D31" t="s">
        <v>126</v>
      </c>
      <c r="E31" s="11">
        <f t="shared" si="0"/>
        <v>97624679</v>
      </c>
      <c r="F31" s="2">
        <f t="shared" si="1"/>
        <v>117826685</v>
      </c>
      <c r="G31" s="2">
        <f t="shared" si="2"/>
        <v>107793597</v>
      </c>
      <c r="H31" s="2">
        <f t="shared" si="3"/>
        <v>116026446</v>
      </c>
      <c r="I31" s="2">
        <f t="shared" si="4"/>
        <v>120526359</v>
      </c>
      <c r="J31" s="2">
        <f t="shared" si="5"/>
        <v>119552142</v>
      </c>
      <c r="K31" s="2">
        <f t="shared" si="6"/>
        <v>113083928</v>
      </c>
      <c r="L31" s="2">
        <f t="shared" si="7"/>
        <v>118961105</v>
      </c>
      <c r="M31" s="2">
        <f t="shared" si="8"/>
        <v>131779467</v>
      </c>
      <c r="N31" s="2">
        <f t="shared" si="9"/>
        <v>148354746</v>
      </c>
      <c r="O31" s="11">
        <f t="shared" si="10"/>
        <v>163552029</v>
      </c>
      <c r="P31" s="11">
        <f t="shared" si="11"/>
        <v>144940155</v>
      </c>
      <c r="Q31" s="2">
        <v>21865667</v>
      </c>
      <c r="R31" s="2">
        <v>24126531</v>
      </c>
      <c r="S31" s="2">
        <v>25038773</v>
      </c>
      <c r="T31" s="2">
        <v>26593708</v>
      </c>
      <c r="U31" s="2">
        <v>45152776</v>
      </c>
      <c r="V31" s="2">
        <v>23436185</v>
      </c>
      <c r="W31" s="2">
        <v>25157562</v>
      </c>
      <c r="X31" s="2">
        <v>24080162</v>
      </c>
      <c r="Y31" s="2">
        <v>29333012</v>
      </c>
      <c r="Z31" s="2">
        <v>24964022</v>
      </c>
      <c r="AA31" s="2">
        <v>27209693</v>
      </c>
      <c r="AB31" s="2">
        <v>26286870</v>
      </c>
      <c r="AC31" s="2">
        <v>29902866</v>
      </c>
      <c r="AD31" s="2">
        <v>26212981</v>
      </c>
      <c r="AE31" s="2">
        <v>29341319</v>
      </c>
      <c r="AF31" s="2">
        <v>30569280</v>
      </c>
      <c r="AG31" s="2">
        <v>32966630</v>
      </c>
      <c r="AH31" s="2">
        <v>28263249</v>
      </c>
      <c r="AI31" s="2">
        <v>28754265</v>
      </c>
      <c r="AJ31" s="2">
        <v>30542215</v>
      </c>
      <c r="AK31" s="2">
        <v>35355297</v>
      </c>
      <c r="AL31" s="2">
        <v>27359313</v>
      </c>
      <c r="AM31" s="2">
        <v>26786691</v>
      </c>
      <c r="AN31" s="2">
        <v>30050841</v>
      </c>
      <c r="AO31" s="2">
        <v>30598944</v>
      </c>
      <c r="AP31" s="2">
        <v>26324829</v>
      </c>
      <c r="AQ31" s="2">
        <v>28916734</v>
      </c>
      <c r="AR31" s="2">
        <v>27243421</v>
      </c>
      <c r="AS31" s="2">
        <v>31094023</v>
      </c>
      <c r="AT31" s="2">
        <v>28574686</v>
      </c>
      <c r="AU31" s="2">
        <v>28769702</v>
      </c>
      <c r="AV31" s="2">
        <v>30522694</v>
      </c>
      <c r="AW31" s="2">
        <v>34826013</v>
      </c>
      <c r="AX31" s="2">
        <v>32201025</v>
      </c>
      <c r="AY31" s="2">
        <v>32037261</v>
      </c>
      <c r="AZ31" s="2">
        <v>32715168</v>
      </c>
      <c r="BA31" s="26">
        <v>42740312</v>
      </c>
      <c r="BB31" s="26">
        <v>35059781</v>
      </c>
      <c r="BC31" s="26">
        <v>35977652</v>
      </c>
      <c r="BD31" s="26">
        <v>34577001</v>
      </c>
      <c r="BE31" s="22">
        <v>47880667</v>
      </c>
      <c r="BF31" s="22">
        <v>35625547</v>
      </c>
      <c r="BG31" s="22">
        <v>44001024</v>
      </c>
      <c r="BH31" s="22">
        <v>36044791</v>
      </c>
      <c r="BI31" s="22">
        <v>40972365</v>
      </c>
      <c r="BJ31" s="22">
        <v>34384644</v>
      </c>
      <c r="BK31" s="22">
        <v>35877306</v>
      </c>
      <c r="BL31" s="22">
        <v>33705840</v>
      </c>
      <c r="BN31" s="22"/>
      <c r="BO31" s="22"/>
      <c r="BP31" s="22"/>
      <c r="BQ31" s="22"/>
      <c r="BR31" s="22"/>
      <c r="BS31" s="22"/>
      <c r="BT31" s="22"/>
      <c r="BU31" s="22"/>
      <c r="BV31" s="22"/>
    </row>
    <row r="32" spans="1:74" x14ac:dyDescent="0.2">
      <c r="A32">
        <v>31</v>
      </c>
      <c r="B32">
        <v>3</v>
      </c>
      <c r="C32" s="1">
        <v>326</v>
      </c>
      <c r="D32" t="s">
        <v>91</v>
      </c>
      <c r="E32" s="11">
        <f t="shared" si="0"/>
        <v>53030684</v>
      </c>
      <c r="F32" s="2">
        <f t="shared" si="1"/>
        <v>57641909</v>
      </c>
      <c r="G32" s="2">
        <f t="shared" si="2"/>
        <v>66347433</v>
      </c>
      <c r="H32" s="2">
        <f t="shared" si="3"/>
        <v>56278310</v>
      </c>
      <c r="I32" s="2">
        <f t="shared" si="4"/>
        <v>46292304</v>
      </c>
      <c r="J32" s="2">
        <f t="shared" si="5"/>
        <v>46226032</v>
      </c>
      <c r="K32" s="2">
        <f t="shared" si="6"/>
        <v>48959508</v>
      </c>
      <c r="L32" s="2">
        <f t="shared" si="7"/>
        <v>52097732</v>
      </c>
      <c r="M32" s="2">
        <f t="shared" si="8"/>
        <v>60783138</v>
      </c>
      <c r="N32" s="2">
        <f t="shared" si="9"/>
        <v>80720450</v>
      </c>
      <c r="O32" s="11">
        <f t="shared" si="10"/>
        <v>80692617</v>
      </c>
      <c r="P32" s="11">
        <f t="shared" si="11"/>
        <v>75407722</v>
      </c>
      <c r="Q32" s="2">
        <v>11475499</v>
      </c>
      <c r="R32" s="2">
        <v>12694666</v>
      </c>
      <c r="S32" s="2">
        <v>12561440</v>
      </c>
      <c r="T32" s="2">
        <v>16299079</v>
      </c>
      <c r="U32" s="2">
        <v>11563174</v>
      </c>
      <c r="V32" s="2">
        <v>13979409</v>
      </c>
      <c r="W32" s="2">
        <v>14608815</v>
      </c>
      <c r="X32" s="2">
        <v>17490511</v>
      </c>
      <c r="Y32" s="2">
        <v>14636098</v>
      </c>
      <c r="Z32" s="2">
        <v>15407759</v>
      </c>
      <c r="AA32" s="2">
        <v>16786703</v>
      </c>
      <c r="AB32" s="2">
        <v>19516873</v>
      </c>
      <c r="AC32" s="2">
        <v>14248937</v>
      </c>
      <c r="AD32" s="2">
        <v>13869082</v>
      </c>
      <c r="AE32" s="2">
        <v>13680884</v>
      </c>
      <c r="AF32" s="2">
        <v>14479407</v>
      </c>
      <c r="AG32" s="2">
        <v>11478530</v>
      </c>
      <c r="AH32" s="2">
        <v>11384890</v>
      </c>
      <c r="AI32" s="2">
        <v>10888282</v>
      </c>
      <c r="AJ32" s="2">
        <v>12540602</v>
      </c>
      <c r="AK32" s="2">
        <v>9924940</v>
      </c>
      <c r="AL32" s="2">
        <v>11061113</v>
      </c>
      <c r="AM32" s="2">
        <v>11338531</v>
      </c>
      <c r="AN32" s="2">
        <v>13901448</v>
      </c>
      <c r="AO32" s="2">
        <v>11089113</v>
      </c>
      <c r="AP32" s="2">
        <v>11787283</v>
      </c>
      <c r="AQ32" s="2">
        <v>12392799</v>
      </c>
      <c r="AR32" s="2">
        <v>13690313</v>
      </c>
      <c r="AS32" s="2">
        <v>11368167</v>
      </c>
      <c r="AT32" s="2">
        <v>11666844</v>
      </c>
      <c r="AU32" s="2">
        <v>13030097</v>
      </c>
      <c r="AV32" s="2">
        <v>16032624</v>
      </c>
      <c r="AW32" s="2">
        <v>13174065</v>
      </c>
      <c r="AX32" s="2">
        <v>14977310</v>
      </c>
      <c r="AY32" s="2">
        <v>15249301</v>
      </c>
      <c r="AZ32" s="2">
        <v>17382462</v>
      </c>
      <c r="BA32" s="26">
        <v>15154809</v>
      </c>
      <c r="BB32" s="26">
        <v>15293902</v>
      </c>
      <c r="BC32" s="26">
        <v>31308087</v>
      </c>
      <c r="BD32" s="26">
        <v>18963652</v>
      </c>
      <c r="BE32" s="22">
        <v>18400607</v>
      </c>
      <c r="BF32" s="22">
        <v>18774107</v>
      </c>
      <c r="BG32" s="22">
        <v>21445449</v>
      </c>
      <c r="BH32" s="22">
        <v>22072454</v>
      </c>
      <c r="BI32" s="22">
        <v>16552543</v>
      </c>
      <c r="BJ32" s="22">
        <v>17658521</v>
      </c>
      <c r="BK32" s="22">
        <v>20093464</v>
      </c>
      <c r="BL32" s="22">
        <v>21103194</v>
      </c>
      <c r="BN32" s="22"/>
      <c r="BO32" s="22"/>
      <c r="BP32" s="22"/>
      <c r="BQ32" s="22"/>
      <c r="BR32" s="22"/>
      <c r="BS32" s="22"/>
      <c r="BT32" s="22"/>
      <c r="BU32" s="22"/>
      <c r="BV32" s="22"/>
    </row>
    <row r="33" spans="1:74" x14ac:dyDescent="0.2">
      <c r="A33">
        <v>31</v>
      </c>
      <c r="B33">
        <v>3</v>
      </c>
      <c r="C33" s="1">
        <v>327</v>
      </c>
      <c r="D33" t="s">
        <v>90</v>
      </c>
      <c r="E33" s="11">
        <f t="shared" si="0"/>
        <v>146413567</v>
      </c>
      <c r="F33" s="2">
        <f t="shared" si="1"/>
        <v>156136328</v>
      </c>
      <c r="G33" s="2">
        <f t="shared" si="2"/>
        <v>159098893</v>
      </c>
      <c r="H33" s="2">
        <f t="shared" si="3"/>
        <v>147441586</v>
      </c>
      <c r="I33" s="2">
        <f t="shared" si="4"/>
        <v>119759139</v>
      </c>
      <c r="J33" s="2">
        <f t="shared" si="5"/>
        <v>90982806</v>
      </c>
      <c r="K33" s="2">
        <f t="shared" si="6"/>
        <v>95434763</v>
      </c>
      <c r="L33" s="2">
        <f t="shared" si="7"/>
        <v>108384975</v>
      </c>
      <c r="M33" s="2">
        <f t="shared" si="8"/>
        <v>122532240</v>
      </c>
      <c r="N33" s="2">
        <f t="shared" si="9"/>
        <v>135865028</v>
      </c>
      <c r="O33" s="11">
        <f t="shared" si="10"/>
        <v>147078782</v>
      </c>
      <c r="P33" s="11">
        <f t="shared" si="11"/>
        <v>155300759</v>
      </c>
      <c r="Q33" s="2">
        <v>33386309</v>
      </c>
      <c r="R33" s="2">
        <v>39881866</v>
      </c>
      <c r="S33" s="2">
        <v>36098139</v>
      </c>
      <c r="T33" s="2">
        <v>37047253</v>
      </c>
      <c r="U33" s="2">
        <v>36356121</v>
      </c>
      <c r="V33" s="2">
        <v>42608991</v>
      </c>
      <c r="W33" s="2">
        <v>37508536</v>
      </c>
      <c r="X33" s="2">
        <v>39662680</v>
      </c>
      <c r="Y33" s="2">
        <v>39829412</v>
      </c>
      <c r="Z33" s="2">
        <v>42269963</v>
      </c>
      <c r="AA33" s="2">
        <v>36596365</v>
      </c>
      <c r="AB33" s="2">
        <v>40403153</v>
      </c>
      <c r="AC33" s="2">
        <v>40718281</v>
      </c>
      <c r="AD33" s="2">
        <v>36497748</v>
      </c>
      <c r="AE33" s="2">
        <v>34283621</v>
      </c>
      <c r="AF33" s="2">
        <v>35941936</v>
      </c>
      <c r="AG33" s="2">
        <v>33057024</v>
      </c>
      <c r="AH33" s="2">
        <v>28490173</v>
      </c>
      <c r="AI33" s="2">
        <v>26995479</v>
      </c>
      <c r="AJ33" s="2">
        <v>31216463</v>
      </c>
      <c r="AK33" s="2">
        <v>22684319</v>
      </c>
      <c r="AL33" s="2">
        <v>21953721</v>
      </c>
      <c r="AM33" s="2">
        <v>22604678</v>
      </c>
      <c r="AN33" s="2">
        <v>23740088</v>
      </c>
      <c r="AO33" s="2">
        <v>22750203</v>
      </c>
      <c r="AP33" s="2">
        <v>23118969</v>
      </c>
      <c r="AQ33" s="2">
        <v>25256613</v>
      </c>
      <c r="AR33" s="2">
        <v>24308978</v>
      </c>
      <c r="AS33" s="2">
        <v>26056623</v>
      </c>
      <c r="AT33" s="2">
        <v>26730256</v>
      </c>
      <c r="AU33" s="2">
        <v>26508502</v>
      </c>
      <c r="AV33" s="2">
        <v>29089594</v>
      </c>
      <c r="AW33" s="2">
        <v>28646601</v>
      </c>
      <c r="AX33" s="2">
        <v>29875360</v>
      </c>
      <c r="AY33" s="2">
        <v>30178015</v>
      </c>
      <c r="AZ33" s="2">
        <v>33832264</v>
      </c>
      <c r="BA33" s="26">
        <v>33485859</v>
      </c>
      <c r="BB33" s="26">
        <v>33326453</v>
      </c>
      <c r="BC33" s="26">
        <v>33130221</v>
      </c>
      <c r="BD33" s="26">
        <v>35922495</v>
      </c>
      <c r="BE33" s="22">
        <v>36429952</v>
      </c>
      <c r="BF33" s="22">
        <v>36477418</v>
      </c>
      <c r="BG33" s="22">
        <v>35657589</v>
      </c>
      <c r="BH33" s="22">
        <v>38513823</v>
      </c>
      <c r="BI33" s="22">
        <v>37201937</v>
      </c>
      <c r="BJ33" s="22">
        <v>36315912</v>
      </c>
      <c r="BK33" s="22">
        <v>40862142</v>
      </c>
      <c r="BL33" s="22">
        <v>40920768</v>
      </c>
      <c r="BN33" s="22"/>
      <c r="BO33" s="22"/>
      <c r="BP33" s="22"/>
      <c r="BQ33" s="22"/>
      <c r="BR33" s="22"/>
      <c r="BS33" s="22"/>
      <c r="BT33" s="22"/>
      <c r="BU33" s="22"/>
      <c r="BV33" s="22"/>
    </row>
    <row r="34" spans="1:74" x14ac:dyDescent="0.2">
      <c r="A34">
        <v>31</v>
      </c>
      <c r="B34">
        <v>3</v>
      </c>
      <c r="C34" s="1">
        <v>331</v>
      </c>
      <c r="D34" t="s">
        <v>89</v>
      </c>
      <c r="E34" s="11">
        <f t="shared" si="0"/>
        <v>25315866</v>
      </c>
      <c r="F34" s="2">
        <f t="shared" si="1"/>
        <v>27407914</v>
      </c>
      <c r="G34" s="2">
        <f t="shared" si="2"/>
        <v>28283552</v>
      </c>
      <c r="H34" s="2">
        <f t="shared" si="3"/>
        <v>16073775</v>
      </c>
      <c r="I34" s="2">
        <f t="shared" si="4"/>
        <v>12827183</v>
      </c>
      <c r="J34" s="2">
        <f t="shared" si="5"/>
        <v>16460075</v>
      </c>
      <c r="K34" s="2">
        <f t="shared" si="6"/>
        <v>20266778</v>
      </c>
      <c r="L34" s="2">
        <f t="shared" si="7"/>
        <v>19218203</v>
      </c>
      <c r="M34" s="2">
        <f t="shared" si="8"/>
        <v>14659815</v>
      </c>
      <c r="N34" s="2">
        <f t="shared" si="9"/>
        <v>17369587</v>
      </c>
      <c r="O34" s="11">
        <f t="shared" si="10"/>
        <v>18509709</v>
      </c>
      <c r="P34" s="11">
        <f t="shared" si="11"/>
        <v>23981064</v>
      </c>
      <c r="Q34" s="2">
        <v>5840224</v>
      </c>
      <c r="R34" s="2">
        <v>6255078</v>
      </c>
      <c r="S34" s="2">
        <v>7187878</v>
      </c>
      <c r="T34" s="2">
        <v>6032686</v>
      </c>
      <c r="U34" s="2">
        <v>6568344</v>
      </c>
      <c r="V34" s="2">
        <v>6456155</v>
      </c>
      <c r="W34" s="2">
        <v>6270441</v>
      </c>
      <c r="X34" s="2">
        <v>8112974</v>
      </c>
      <c r="Y34" s="2">
        <v>6551788</v>
      </c>
      <c r="Z34" s="2">
        <v>6308559</v>
      </c>
      <c r="AA34" s="2">
        <v>8369987</v>
      </c>
      <c r="AB34" s="2">
        <v>7053218</v>
      </c>
      <c r="AC34" s="2">
        <v>4243174</v>
      </c>
      <c r="AD34" s="2">
        <v>3874153</v>
      </c>
      <c r="AE34" s="2">
        <v>3846594</v>
      </c>
      <c r="AF34" s="2">
        <v>4109854</v>
      </c>
      <c r="AG34" s="2">
        <v>3260021</v>
      </c>
      <c r="AH34" s="2">
        <v>3090844</v>
      </c>
      <c r="AI34" s="2">
        <v>2952405</v>
      </c>
      <c r="AJ34" s="2">
        <v>3523913</v>
      </c>
      <c r="AK34" s="2">
        <v>3349275</v>
      </c>
      <c r="AL34" s="2">
        <v>3949904</v>
      </c>
      <c r="AM34" s="2">
        <v>4126719</v>
      </c>
      <c r="AN34" s="2">
        <v>5034177</v>
      </c>
      <c r="AO34" s="2">
        <v>4280879</v>
      </c>
      <c r="AP34" s="2">
        <v>5358887</v>
      </c>
      <c r="AQ34" s="2">
        <v>5658582</v>
      </c>
      <c r="AR34" s="2">
        <v>4968430</v>
      </c>
      <c r="AS34" s="2">
        <v>4825858</v>
      </c>
      <c r="AT34" s="2">
        <v>4473279</v>
      </c>
      <c r="AU34" s="2">
        <v>4988827</v>
      </c>
      <c r="AV34" s="2">
        <v>4930239</v>
      </c>
      <c r="AW34" s="2">
        <v>3881912</v>
      </c>
      <c r="AX34" s="2">
        <v>3507814</v>
      </c>
      <c r="AY34" s="2">
        <v>3253098</v>
      </c>
      <c r="AZ34" s="2">
        <v>4016991</v>
      </c>
      <c r="BA34" s="26">
        <v>4723667</v>
      </c>
      <c r="BB34" s="26">
        <v>3867305</v>
      </c>
      <c r="BC34" s="26">
        <v>4093649</v>
      </c>
      <c r="BD34" s="26">
        <v>4684966</v>
      </c>
      <c r="BE34" s="22">
        <v>3917263</v>
      </c>
      <c r="BF34" s="22">
        <v>3966193</v>
      </c>
      <c r="BG34" s="22">
        <v>5005327</v>
      </c>
      <c r="BH34" s="22">
        <v>5620926</v>
      </c>
      <c r="BI34" s="22">
        <v>6130975</v>
      </c>
      <c r="BJ34" s="22">
        <v>5888947</v>
      </c>
      <c r="BK34" s="22">
        <v>6316596</v>
      </c>
      <c r="BL34" s="22">
        <v>5644546</v>
      </c>
      <c r="BN34" s="22"/>
      <c r="BO34" s="22"/>
      <c r="BP34" s="22"/>
      <c r="BQ34" s="22"/>
      <c r="BR34" s="22"/>
      <c r="BS34" s="22"/>
      <c r="BT34" s="22"/>
      <c r="BU34" s="22"/>
      <c r="BV34" s="22"/>
    </row>
    <row r="35" spans="1:74" x14ac:dyDescent="0.2">
      <c r="A35">
        <v>31</v>
      </c>
      <c r="B35">
        <v>3</v>
      </c>
      <c r="C35" s="1">
        <v>332</v>
      </c>
      <c r="D35" t="s">
        <v>88</v>
      </c>
      <c r="E35" s="11">
        <f t="shared" si="0"/>
        <v>109680083</v>
      </c>
      <c r="F35" s="2">
        <f t="shared" si="1"/>
        <v>129438798</v>
      </c>
      <c r="G35" s="2">
        <f t="shared" si="2"/>
        <v>137810080</v>
      </c>
      <c r="H35" s="2">
        <f t="shared" si="3"/>
        <v>151773614</v>
      </c>
      <c r="I35" s="2">
        <f t="shared" si="4"/>
        <v>131244076</v>
      </c>
      <c r="J35" s="2">
        <f t="shared" si="5"/>
        <v>138598183</v>
      </c>
      <c r="K35" s="2">
        <f t="shared" si="6"/>
        <v>155008233</v>
      </c>
      <c r="L35" s="2">
        <f t="shared" si="7"/>
        <v>155527988</v>
      </c>
      <c r="M35" s="2">
        <f t="shared" si="8"/>
        <v>165884594</v>
      </c>
      <c r="N35" s="2">
        <f t="shared" si="9"/>
        <v>181383385</v>
      </c>
      <c r="O35" s="11">
        <f t="shared" si="10"/>
        <v>177641660</v>
      </c>
      <c r="P35" s="11">
        <f t="shared" si="11"/>
        <v>190595058</v>
      </c>
      <c r="Q35" s="2">
        <v>23798897</v>
      </c>
      <c r="R35" s="2">
        <v>26040361</v>
      </c>
      <c r="S35" s="2">
        <v>27412828</v>
      </c>
      <c r="T35" s="2">
        <v>32427997</v>
      </c>
      <c r="U35" s="2">
        <v>28933281</v>
      </c>
      <c r="V35" s="2">
        <v>30364593</v>
      </c>
      <c r="W35" s="2">
        <v>31171899</v>
      </c>
      <c r="X35" s="2">
        <v>38969025</v>
      </c>
      <c r="Y35" s="2">
        <v>31978074</v>
      </c>
      <c r="Z35" s="2">
        <v>33899902</v>
      </c>
      <c r="AA35" s="2">
        <v>32994853</v>
      </c>
      <c r="AB35" s="2">
        <v>38937251</v>
      </c>
      <c r="AC35" s="2">
        <v>36363004</v>
      </c>
      <c r="AD35" s="2">
        <v>35100531</v>
      </c>
      <c r="AE35" s="2">
        <v>36646409</v>
      </c>
      <c r="AF35" s="2">
        <v>43663670</v>
      </c>
      <c r="AG35" s="2">
        <v>32131654</v>
      </c>
      <c r="AH35" s="2">
        <v>31479072</v>
      </c>
      <c r="AI35" s="2">
        <v>30597452</v>
      </c>
      <c r="AJ35" s="2">
        <v>37035898</v>
      </c>
      <c r="AK35" s="2">
        <v>30988574</v>
      </c>
      <c r="AL35" s="2">
        <v>32347691</v>
      </c>
      <c r="AM35" s="2">
        <v>36604946</v>
      </c>
      <c r="AN35" s="2">
        <v>38656972</v>
      </c>
      <c r="AO35" s="2">
        <v>35532864</v>
      </c>
      <c r="AP35" s="2">
        <v>39170653</v>
      </c>
      <c r="AQ35" s="2">
        <v>39198776</v>
      </c>
      <c r="AR35" s="2">
        <v>41105940</v>
      </c>
      <c r="AS35" s="2">
        <v>36261750</v>
      </c>
      <c r="AT35" s="2">
        <v>39794455</v>
      </c>
      <c r="AU35" s="2">
        <v>37637351</v>
      </c>
      <c r="AV35" s="2">
        <v>41834432</v>
      </c>
      <c r="AW35" s="2">
        <v>36501583</v>
      </c>
      <c r="AX35" s="2">
        <v>38120818</v>
      </c>
      <c r="AY35" s="2">
        <v>41446643</v>
      </c>
      <c r="AZ35" s="2">
        <v>49815550</v>
      </c>
      <c r="BA35" s="26">
        <v>41255631</v>
      </c>
      <c r="BB35" s="26">
        <v>43430822</v>
      </c>
      <c r="BC35" s="26">
        <v>44361667</v>
      </c>
      <c r="BD35" s="26">
        <v>52335265</v>
      </c>
      <c r="BE35" s="22">
        <v>42126918</v>
      </c>
      <c r="BF35" s="22">
        <v>43207319</v>
      </c>
      <c r="BG35" s="22">
        <v>42902202</v>
      </c>
      <c r="BH35" s="22">
        <v>49405221</v>
      </c>
      <c r="BI35" s="22">
        <v>50451271</v>
      </c>
      <c r="BJ35" s="22">
        <v>43552339</v>
      </c>
      <c r="BK35" s="22">
        <v>45806202</v>
      </c>
      <c r="BL35" s="22">
        <v>50785246</v>
      </c>
      <c r="BN35" s="22"/>
      <c r="BO35" s="22"/>
      <c r="BP35" s="22"/>
      <c r="BQ35" s="22"/>
      <c r="BR35" s="22"/>
      <c r="BS35" s="22"/>
      <c r="BT35" s="22"/>
      <c r="BU35" s="22"/>
      <c r="BV35" s="22"/>
    </row>
    <row r="36" spans="1:74" x14ac:dyDescent="0.2">
      <c r="A36">
        <v>31</v>
      </c>
      <c r="B36">
        <v>3</v>
      </c>
      <c r="C36" s="1">
        <v>333</v>
      </c>
      <c r="D36" t="s">
        <v>87</v>
      </c>
      <c r="E36" s="11">
        <f t="shared" si="0"/>
        <v>287164700</v>
      </c>
      <c r="F36" s="2">
        <f t="shared" si="1"/>
        <v>300554523</v>
      </c>
      <c r="G36" s="2">
        <f t="shared" si="2"/>
        <v>365085665</v>
      </c>
      <c r="H36" s="2">
        <f t="shared" si="3"/>
        <v>343419044</v>
      </c>
      <c r="I36" s="2">
        <f t="shared" si="4"/>
        <v>294594171</v>
      </c>
      <c r="J36" s="2">
        <f t="shared" si="5"/>
        <v>270006128</v>
      </c>
      <c r="K36" s="2">
        <f t="shared" si="6"/>
        <v>284099068</v>
      </c>
      <c r="L36" s="2">
        <f t="shared" si="7"/>
        <v>293536088</v>
      </c>
      <c r="M36" s="2">
        <f t="shared" si="8"/>
        <v>331074037</v>
      </c>
      <c r="N36" s="2">
        <f t="shared" si="9"/>
        <v>367502997</v>
      </c>
      <c r="O36" s="11">
        <f t="shared" si="10"/>
        <v>371077265</v>
      </c>
      <c r="P36" s="11">
        <f t="shared" si="11"/>
        <v>330134870</v>
      </c>
      <c r="Q36" s="2">
        <v>69866545</v>
      </c>
      <c r="R36" s="2">
        <v>67401520</v>
      </c>
      <c r="S36" s="2">
        <v>73044655</v>
      </c>
      <c r="T36" s="2">
        <v>76851980</v>
      </c>
      <c r="U36" s="2">
        <v>67469324</v>
      </c>
      <c r="V36" s="2">
        <v>70170464</v>
      </c>
      <c r="W36" s="2">
        <v>72887612</v>
      </c>
      <c r="X36" s="2">
        <v>90027123</v>
      </c>
      <c r="Y36" s="2">
        <v>82262529</v>
      </c>
      <c r="Z36" s="2">
        <v>84198486</v>
      </c>
      <c r="AA36" s="2">
        <v>97043071</v>
      </c>
      <c r="AB36" s="2">
        <v>101581579</v>
      </c>
      <c r="AC36" s="2">
        <v>87505375</v>
      </c>
      <c r="AD36" s="2">
        <v>80409866</v>
      </c>
      <c r="AE36" s="2">
        <v>87039228</v>
      </c>
      <c r="AF36" s="2">
        <v>88464575</v>
      </c>
      <c r="AG36" s="2">
        <v>88473006</v>
      </c>
      <c r="AH36" s="2">
        <v>66920028</v>
      </c>
      <c r="AI36" s="2">
        <v>68411576</v>
      </c>
      <c r="AJ36" s="2">
        <v>70789561</v>
      </c>
      <c r="AK36" s="2">
        <v>57868798</v>
      </c>
      <c r="AL36" s="2">
        <v>62624121</v>
      </c>
      <c r="AM36" s="2">
        <v>61748138</v>
      </c>
      <c r="AN36" s="2">
        <v>87765071</v>
      </c>
      <c r="AO36" s="2">
        <v>64806258</v>
      </c>
      <c r="AP36" s="2">
        <v>59658336</v>
      </c>
      <c r="AQ36" s="2">
        <v>70330543</v>
      </c>
      <c r="AR36" s="2">
        <v>89303931</v>
      </c>
      <c r="AS36" s="2">
        <v>69641487</v>
      </c>
      <c r="AT36" s="2">
        <v>69377557</v>
      </c>
      <c r="AU36" s="2">
        <v>64301826</v>
      </c>
      <c r="AV36" s="2">
        <v>90215218</v>
      </c>
      <c r="AW36" s="2">
        <v>91953895</v>
      </c>
      <c r="AX36" s="2">
        <v>75654662</v>
      </c>
      <c r="AY36" s="2">
        <v>69892091</v>
      </c>
      <c r="AZ36" s="2">
        <v>93573389</v>
      </c>
      <c r="BA36" s="26">
        <v>94991911</v>
      </c>
      <c r="BB36" s="26">
        <v>94743167</v>
      </c>
      <c r="BC36" s="26">
        <v>75205881</v>
      </c>
      <c r="BD36" s="26">
        <v>102562038</v>
      </c>
      <c r="BE36" s="22">
        <v>106722372</v>
      </c>
      <c r="BF36" s="22">
        <v>87092635</v>
      </c>
      <c r="BG36" s="22">
        <v>74185175</v>
      </c>
      <c r="BH36" s="22">
        <v>103077083</v>
      </c>
      <c r="BI36" s="22">
        <v>83108377</v>
      </c>
      <c r="BJ36" s="22">
        <v>73997708</v>
      </c>
      <c r="BK36" s="22">
        <v>76709138</v>
      </c>
      <c r="BL36" s="22">
        <v>96319647</v>
      </c>
      <c r="BN36" s="22"/>
      <c r="BO36" s="22"/>
      <c r="BP36" s="22"/>
      <c r="BQ36" s="22"/>
      <c r="BR36" s="22"/>
      <c r="BS36" s="22"/>
      <c r="BT36" s="22"/>
      <c r="BU36" s="22"/>
      <c r="BV36" s="22"/>
    </row>
    <row r="37" spans="1:74" x14ac:dyDescent="0.2">
      <c r="A37">
        <v>31</v>
      </c>
      <c r="B37">
        <v>6</v>
      </c>
      <c r="C37" s="1">
        <v>333242</v>
      </c>
      <c r="D37" t="s">
        <v>172</v>
      </c>
      <c r="E37" s="11"/>
      <c r="F37" s="2"/>
      <c r="G37" s="2"/>
      <c r="H37" s="2"/>
      <c r="I37" s="2"/>
      <c r="J37" s="2"/>
      <c r="K37" s="2">
        <f t="shared" si="6"/>
        <v>23890624</v>
      </c>
      <c r="L37" s="2">
        <f t="shared" si="7"/>
        <v>25231670</v>
      </c>
      <c r="M37" s="2">
        <f t="shared" si="8"/>
        <v>26689836</v>
      </c>
      <c r="N37" s="2">
        <f t="shared" si="9"/>
        <v>43433921</v>
      </c>
      <c r="O37" s="11">
        <f t="shared" si="10"/>
        <v>35397354</v>
      </c>
      <c r="P37" s="11">
        <f t="shared" si="11"/>
        <v>33116336</v>
      </c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>
        <v>6258013</v>
      </c>
      <c r="AP37" s="2">
        <v>5936646</v>
      </c>
      <c r="AQ37" s="2">
        <v>6211242</v>
      </c>
      <c r="AR37" s="2">
        <v>5484723</v>
      </c>
      <c r="AS37" s="2">
        <v>6853446</v>
      </c>
      <c r="AT37" s="2">
        <v>5827809</v>
      </c>
      <c r="AU37" s="2">
        <v>6349912</v>
      </c>
      <c r="AV37" s="2">
        <v>6200503</v>
      </c>
      <c r="AW37" s="2">
        <v>6931468</v>
      </c>
      <c r="AX37" s="2">
        <v>5680775</v>
      </c>
      <c r="AY37" s="2">
        <v>6828048</v>
      </c>
      <c r="AZ37" s="2">
        <v>7249545</v>
      </c>
      <c r="BA37" s="26">
        <v>8279778</v>
      </c>
      <c r="BB37" s="26">
        <v>19921630</v>
      </c>
      <c r="BC37" s="26">
        <v>7800032</v>
      </c>
      <c r="BD37" s="26">
        <v>7432481</v>
      </c>
      <c r="BE37" s="22">
        <v>9736798</v>
      </c>
      <c r="BF37" s="22">
        <v>7358511</v>
      </c>
      <c r="BG37" s="22">
        <v>8046692</v>
      </c>
      <c r="BH37" s="22">
        <v>10255353</v>
      </c>
      <c r="BI37" s="22">
        <v>8551516</v>
      </c>
      <c r="BJ37" s="22">
        <v>9056431</v>
      </c>
      <c r="BK37" s="22">
        <v>7931078</v>
      </c>
      <c r="BL37" s="22">
        <v>7577311</v>
      </c>
      <c r="BN37" s="22"/>
      <c r="BO37" s="22"/>
      <c r="BP37" s="22"/>
      <c r="BQ37" s="22"/>
      <c r="BR37" s="22"/>
      <c r="BS37" s="22"/>
      <c r="BT37" s="22"/>
      <c r="BU37" s="22"/>
      <c r="BV37" s="22"/>
    </row>
    <row r="38" spans="1:74" x14ac:dyDescent="0.2">
      <c r="A38">
        <v>31</v>
      </c>
      <c r="B38">
        <v>6</v>
      </c>
      <c r="C38" s="1">
        <v>333295</v>
      </c>
      <c r="D38" t="s">
        <v>171</v>
      </c>
      <c r="E38" s="11">
        <f t="shared" si="0"/>
        <v>13803041</v>
      </c>
      <c r="F38" s="2">
        <f t="shared" si="1"/>
        <v>12145325</v>
      </c>
      <c r="G38" s="2">
        <f t="shared" si="2"/>
        <v>22958469</v>
      </c>
      <c r="H38" s="2">
        <f t="shared" si="3"/>
        <v>26079391</v>
      </c>
      <c r="I38" s="2">
        <f t="shared" si="4"/>
        <v>27101995</v>
      </c>
      <c r="J38" s="2">
        <f t="shared" si="5"/>
        <v>26204725</v>
      </c>
      <c r="K38" s="2"/>
      <c r="L38" s="2"/>
      <c r="M38" s="2"/>
      <c r="N38" s="2"/>
      <c r="O38" s="11"/>
      <c r="P38" s="11"/>
      <c r="Q38" s="2">
        <v>3125501</v>
      </c>
      <c r="R38" s="2">
        <v>3176608</v>
      </c>
      <c r="S38" s="2">
        <v>3671965</v>
      </c>
      <c r="T38" s="2">
        <v>3828967</v>
      </c>
      <c r="U38" s="2">
        <v>2920400</v>
      </c>
      <c r="V38" s="2">
        <v>2997417</v>
      </c>
      <c r="W38" s="2">
        <v>2831181</v>
      </c>
      <c r="X38" s="2">
        <v>3396327</v>
      </c>
      <c r="Y38" s="2">
        <v>6105070</v>
      </c>
      <c r="Z38" s="2">
        <v>6129528</v>
      </c>
      <c r="AA38" s="2">
        <v>5731940</v>
      </c>
      <c r="AB38" s="2">
        <v>4991931</v>
      </c>
      <c r="AC38" s="2">
        <v>6621490</v>
      </c>
      <c r="AD38" s="2">
        <v>5877100</v>
      </c>
      <c r="AE38" s="2">
        <v>6052939</v>
      </c>
      <c r="AF38" s="2">
        <v>7527862</v>
      </c>
      <c r="AG38" s="2">
        <v>6464721</v>
      </c>
      <c r="AH38" s="2">
        <v>8471913</v>
      </c>
      <c r="AI38" s="2">
        <v>5439378</v>
      </c>
      <c r="AJ38" s="2">
        <v>6725983</v>
      </c>
      <c r="AK38" s="2">
        <v>6655509</v>
      </c>
      <c r="AL38" s="2">
        <v>6550442</v>
      </c>
      <c r="AM38" s="2">
        <v>6360546</v>
      </c>
      <c r="AN38" s="2">
        <v>6638228</v>
      </c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5"/>
      <c r="BB38" s="25"/>
      <c r="BC38" s="25"/>
      <c r="BD38" s="25"/>
      <c r="BE38" s="22"/>
      <c r="BF38" s="22"/>
      <c r="BG38" s="22"/>
      <c r="BH38" s="22"/>
      <c r="BI38" s="22"/>
      <c r="BJ38" s="22"/>
      <c r="BK38" s="22"/>
      <c r="BL38" s="22"/>
      <c r="BN38" s="22"/>
      <c r="BO38" s="22"/>
      <c r="BP38" s="22"/>
      <c r="BQ38" s="22"/>
      <c r="BR38" s="22"/>
      <c r="BS38" s="22"/>
      <c r="BT38" s="22"/>
      <c r="BU38" s="22"/>
      <c r="BV38" s="22"/>
    </row>
    <row r="39" spans="1:74" x14ac:dyDescent="0.2">
      <c r="A39">
        <v>31</v>
      </c>
      <c r="B39">
        <v>4</v>
      </c>
      <c r="C39" s="1">
        <v>3333</v>
      </c>
      <c r="D39" t="s">
        <v>127</v>
      </c>
      <c r="E39" s="11">
        <f t="shared" si="0"/>
        <v>7752187</v>
      </c>
      <c r="F39" s="2">
        <f t="shared" si="1"/>
        <v>8614230</v>
      </c>
      <c r="G39" s="2">
        <f t="shared" si="2"/>
        <v>15051609</v>
      </c>
      <c r="H39" s="2">
        <f t="shared" si="3"/>
        <v>14343313</v>
      </c>
      <c r="I39" s="2">
        <f t="shared" si="4"/>
        <v>13805136</v>
      </c>
      <c r="J39" s="2">
        <f t="shared" si="5"/>
        <v>13173028</v>
      </c>
      <c r="K39" s="2">
        <f t="shared" si="6"/>
        <v>14375306</v>
      </c>
      <c r="L39" s="2">
        <f t="shared" si="7"/>
        <v>20000042</v>
      </c>
      <c r="M39" s="2">
        <f t="shared" si="8"/>
        <v>24286980</v>
      </c>
      <c r="N39" s="2">
        <f t="shared" si="9"/>
        <v>33537859</v>
      </c>
      <c r="O39" s="11">
        <f t="shared" si="10"/>
        <v>28866912</v>
      </c>
      <c r="P39" s="11">
        <f t="shared" si="11"/>
        <v>17447214</v>
      </c>
      <c r="Q39" s="2">
        <v>1888656</v>
      </c>
      <c r="R39" s="2">
        <v>1828675</v>
      </c>
      <c r="S39" s="2">
        <v>2046875</v>
      </c>
      <c r="T39" s="2">
        <v>1987981</v>
      </c>
      <c r="U39" s="2">
        <v>2112957</v>
      </c>
      <c r="V39" s="2">
        <v>2167203</v>
      </c>
      <c r="W39" s="2">
        <v>2297853</v>
      </c>
      <c r="X39" s="2">
        <v>2036217</v>
      </c>
      <c r="Y39" s="2">
        <v>4418669</v>
      </c>
      <c r="Z39" s="2">
        <v>4063722</v>
      </c>
      <c r="AA39" s="2">
        <v>3164516</v>
      </c>
      <c r="AB39" s="2">
        <v>3404702</v>
      </c>
      <c r="AC39" s="2">
        <v>3535434</v>
      </c>
      <c r="AD39" s="2">
        <v>3642877</v>
      </c>
      <c r="AE39" s="2">
        <v>3351885</v>
      </c>
      <c r="AF39" s="2">
        <v>3813117</v>
      </c>
      <c r="AG39" s="2">
        <v>3434583</v>
      </c>
      <c r="AH39" s="2">
        <v>3610736</v>
      </c>
      <c r="AI39" s="2">
        <v>3075344</v>
      </c>
      <c r="AJ39" s="2">
        <v>3684473</v>
      </c>
      <c r="AK39" s="2">
        <v>2832267</v>
      </c>
      <c r="AL39" s="2">
        <v>3316795</v>
      </c>
      <c r="AM39" s="2">
        <v>3079226</v>
      </c>
      <c r="AN39" s="2">
        <v>3944740</v>
      </c>
      <c r="AO39" s="2">
        <v>2917330</v>
      </c>
      <c r="AP39" s="2">
        <v>3704997</v>
      </c>
      <c r="AQ39" s="2">
        <v>3911485</v>
      </c>
      <c r="AR39" s="2">
        <v>3841494</v>
      </c>
      <c r="AS39" s="2">
        <v>4580301</v>
      </c>
      <c r="AT39" s="2">
        <v>4580443</v>
      </c>
      <c r="AU39" s="2">
        <v>4865329</v>
      </c>
      <c r="AV39" s="2">
        <v>5973969</v>
      </c>
      <c r="AW39" s="2">
        <v>5305330</v>
      </c>
      <c r="AX39" s="2">
        <v>6168397</v>
      </c>
      <c r="AY39" s="2">
        <v>6302307</v>
      </c>
      <c r="AZ39" s="2">
        <v>6510946</v>
      </c>
      <c r="BA39" s="26">
        <v>8261518</v>
      </c>
      <c r="BB39" s="26">
        <v>8281628</v>
      </c>
      <c r="BC39" s="26">
        <v>8348016</v>
      </c>
      <c r="BD39" s="26">
        <v>8646697</v>
      </c>
      <c r="BE39" s="22">
        <v>8334085</v>
      </c>
      <c r="BF39" s="22">
        <v>7194893</v>
      </c>
      <c r="BG39" s="22">
        <v>6536210</v>
      </c>
      <c r="BH39" s="22">
        <v>6801724</v>
      </c>
      <c r="BI39" s="22">
        <v>3945933</v>
      </c>
      <c r="BJ39" s="22">
        <v>3970515</v>
      </c>
      <c r="BK39" s="22">
        <v>4815881</v>
      </c>
      <c r="BL39" s="22">
        <v>4714885</v>
      </c>
      <c r="BN39" s="22"/>
      <c r="BO39" s="22"/>
      <c r="BP39" s="22"/>
      <c r="BQ39" s="22"/>
      <c r="BR39" s="22"/>
      <c r="BS39" s="22"/>
      <c r="BT39" s="22"/>
      <c r="BU39" s="22"/>
      <c r="BV39" s="22"/>
    </row>
    <row r="40" spans="1:74" x14ac:dyDescent="0.2">
      <c r="A40">
        <v>31</v>
      </c>
      <c r="B40">
        <v>3</v>
      </c>
      <c r="C40" s="1">
        <v>334</v>
      </c>
      <c r="D40" t="s">
        <v>92</v>
      </c>
      <c r="E40" s="11">
        <f t="shared" si="0"/>
        <v>3217228536</v>
      </c>
      <c r="F40" s="2">
        <f t="shared" si="1"/>
        <v>3870285393</v>
      </c>
      <c r="G40" s="2">
        <f t="shared" si="2"/>
        <v>3333984951</v>
      </c>
      <c r="H40" s="2">
        <f t="shared" si="3"/>
        <v>3264723231</v>
      </c>
      <c r="I40" s="2">
        <f t="shared" si="4"/>
        <v>2573432494</v>
      </c>
      <c r="J40" s="2">
        <f t="shared" si="5"/>
        <v>2789294774</v>
      </c>
      <c r="K40" s="2">
        <f t="shared" si="6"/>
        <v>3115801659</v>
      </c>
      <c r="L40" s="2">
        <f t="shared" si="7"/>
        <v>3190792875</v>
      </c>
      <c r="M40" s="2">
        <f t="shared" si="8"/>
        <v>3140016884</v>
      </c>
      <c r="N40" s="2">
        <f t="shared" si="9"/>
        <v>3577596713</v>
      </c>
      <c r="O40" s="11">
        <f t="shared" si="10"/>
        <v>3862144319</v>
      </c>
      <c r="P40" s="11">
        <f t="shared" si="11"/>
        <v>3464647134</v>
      </c>
      <c r="Q40" s="2">
        <v>873163180</v>
      </c>
      <c r="R40" s="2">
        <v>735184795</v>
      </c>
      <c r="S40" s="2">
        <v>799679636</v>
      </c>
      <c r="T40" s="2">
        <v>809200925</v>
      </c>
      <c r="U40" s="2">
        <v>1007933705</v>
      </c>
      <c r="V40" s="2">
        <v>807964742</v>
      </c>
      <c r="W40" s="2">
        <v>788430403</v>
      </c>
      <c r="X40" s="2">
        <v>1265956543</v>
      </c>
      <c r="Y40" s="2">
        <v>889682279</v>
      </c>
      <c r="Z40" s="2">
        <v>801655339</v>
      </c>
      <c r="AA40" s="2">
        <v>780303454</v>
      </c>
      <c r="AB40" s="2">
        <v>862343879</v>
      </c>
      <c r="AC40" s="2">
        <v>929069628</v>
      </c>
      <c r="AD40" s="2">
        <v>795479858</v>
      </c>
      <c r="AE40" s="2">
        <v>743593476</v>
      </c>
      <c r="AF40" s="2">
        <v>796580269</v>
      </c>
      <c r="AG40" s="2">
        <v>712886734</v>
      </c>
      <c r="AH40" s="2">
        <v>625209567</v>
      </c>
      <c r="AI40" s="2">
        <v>577833049</v>
      </c>
      <c r="AJ40" s="2">
        <v>657503144</v>
      </c>
      <c r="AK40" s="2">
        <v>739792447</v>
      </c>
      <c r="AL40" s="2">
        <v>697570267</v>
      </c>
      <c r="AM40" s="2">
        <v>624110710</v>
      </c>
      <c r="AN40" s="2">
        <v>727821350</v>
      </c>
      <c r="AO40" s="2">
        <v>828373584</v>
      </c>
      <c r="AP40" s="2">
        <v>818188541</v>
      </c>
      <c r="AQ40" s="2">
        <v>738824751</v>
      </c>
      <c r="AR40" s="2">
        <v>730414783</v>
      </c>
      <c r="AS40" s="2">
        <v>959564755</v>
      </c>
      <c r="AT40" s="2">
        <v>744512196</v>
      </c>
      <c r="AU40" s="2">
        <v>743178390</v>
      </c>
      <c r="AV40" s="2">
        <v>743537534</v>
      </c>
      <c r="AW40" s="2">
        <v>885235779</v>
      </c>
      <c r="AX40" s="2">
        <v>769068627</v>
      </c>
      <c r="AY40" s="2">
        <v>750701942</v>
      </c>
      <c r="AZ40" s="2">
        <v>735010536</v>
      </c>
      <c r="BA40" s="26">
        <v>1133599823</v>
      </c>
      <c r="BB40" s="26">
        <v>822795122</v>
      </c>
      <c r="BC40" s="26">
        <v>821560555</v>
      </c>
      <c r="BD40" s="26">
        <v>799641213</v>
      </c>
      <c r="BE40" s="22">
        <v>1123315546</v>
      </c>
      <c r="BF40" s="22">
        <v>889967405</v>
      </c>
      <c r="BG40" s="22">
        <v>881306837</v>
      </c>
      <c r="BH40" s="22">
        <v>967554531</v>
      </c>
      <c r="BI40" s="22">
        <v>943288051</v>
      </c>
      <c r="BJ40" s="22">
        <v>811858410</v>
      </c>
      <c r="BK40" s="22">
        <v>812735252</v>
      </c>
      <c r="BL40" s="22">
        <v>896765421</v>
      </c>
      <c r="BN40" s="22"/>
      <c r="BO40" s="22"/>
      <c r="BP40" s="22"/>
      <c r="BQ40" s="22"/>
      <c r="BR40" s="22"/>
      <c r="BS40" s="22"/>
      <c r="BT40" s="22"/>
      <c r="BU40" s="22"/>
      <c r="BV40" s="22"/>
    </row>
    <row r="41" spans="1:74" x14ac:dyDescent="0.2">
      <c r="A41">
        <v>31</v>
      </c>
      <c r="B41">
        <v>4</v>
      </c>
      <c r="C41" s="1">
        <v>3341</v>
      </c>
      <c r="D41" t="s">
        <v>131</v>
      </c>
      <c r="E41" s="11">
        <f t="shared" si="0"/>
        <v>1369921424</v>
      </c>
      <c r="F41" s="2">
        <f t="shared" si="1"/>
        <v>1314152529</v>
      </c>
      <c r="G41" s="2">
        <f t="shared" si="2"/>
        <v>1374784855</v>
      </c>
      <c r="H41" s="2">
        <f t="shared" si="3"/>
        <v>1354330277</v>
      </c>
      <c r="I41" s="2">
        <f t="shared" si="4"/>
        <v>1169246000</v>
      </c>
      <c r="J41" s="2">
        <f t="shared" si="5"/>
        <v>1208192210</v>
      </c>
      <c r="K41" s="2">
        <f t="shared" si="6"/>
        <v>1289187443</v>
      </c>
      <c r="L41" s="2">
        <f t="shared" si="7"/>
        <v>1326392614</v>
      </c>
      <c r="M41" s="2">
        <f t="shared" si="8"/>
        <v>1280416228</v>
      </c>
      <c r="N41" s="2">
        <f t="shared" si="9"/>
        <v>1666813138</v>
      </c>
      <c r="O41" s="11">
        <f t="shared" si="10"/>
        <v>1796748088</v>
      </c>
      <c r="P41" s="11">
        <f t="shared" si="11"/>
        <v>1329934430</v>
      </c>
      <c r="Q41" s="2">
        <v>401990015</v>
      </c>
      <c r="R41" s="2">
        <v>317805215</v>
      </c>
      <c r="S41" s="2">
        <v>327869986</v>
      </c>
      <c r="T41" s="2">
        <v>322256208</v>
      </c>
      <c r="U41" s="2">
        <v>390582677</v>
      </c>
      <c r="V41" s="2">
        <v>308988722</v>
      </c>
      <c r="W41" s="2">
        <v>291987098</v>
      </c>
      <c r="X41" s="2">
        <v>322594032</v>
      </c>
      <c r="Y41" s="2">
        <v>380427587</v>
      </c>
      <c r="Z41" s="2">
        <v>326504281</v>
      </c>
      <c r="AA41" s="2">
        <v>305546444</v>
      </c>
      <c r="AB41" s="2">
        <v>362306543</v>
      </c>
      <c r="AC41" s="2">
        <v>431632845</v>
      </c>
      <c r="AD41" s="2">
        <v>320479753</v>
      </c>
      <c r="AE41" s="2">
        <v>291620331</v>
      </c>
      <c r="AF41" s="2">
        <v>310597348</v>
      </c>
      <c r="AG41" s="2">
        <v>361829691</v>
      </c>
      <c r="AH41" s="2">
        <v>275784499</v>
      </c>
      <c r="AI41" s="2">
        <v>245912683</v>
      </c>
      <c r="AJ41" s="2">
        <v>285719127</v>
      </c>
      <c r="AK41" s="2">
        <v>358450474</v>
      </c>
      <c r="AL41" s="2">
        <v>294268147</v>
      </c>
      <c r="AM41" s="2">
        <v>253417036</v>
      </c>
      <c r="AN41" s="2">
        <v>302056553</v>
      </c>
      <c r="AO41" s="2">
        <v>345097682</v>
      </c>
      <c r="AP41" s="2">
        <v>372107376</v>
      </c>
      <c r="AQ41" s="2">
        <v>285117953</v>
      </c>
      <c r="AR41" s="2">
        <v>286864432</v>
      </c>
      <c r="AS41" s="2">
        <v>458490691</v>
      </c>
      <c r="AT41" s="2">
        <v>298666173</v>
      </c>
      <c r="AU41" s="2">
        <v>281202449</v>
      </c>
      <c r="AV41" s="2">
        <v>288033301</v>
      </c>
      <c r="AW41" s="2">
        <v>380956569</v>
      </c>
      <c r="AX41" s="2">
        <v>316053874</v>
      </c>
      <c r="AY41" s="2">
        <v>298958376</v>
      </c>
      <c r="AZ41" s="2">
        <v>284447409</v>
      </c>
      <c r="BA41" s="26">
        <v>602977502</v>
      </c>
      <c r="BB41" s="26">
        <v>359352748</v>
      </c>
      <c r="BC41" s="26">
        <v>352583600</v>
      </c>
      <c r="BD41" s="26">
        <v>351899288</v>
      </c>
      <c r="BE41" s="22">
        <v>556467470</v>
      </c>
      <c r="BF41" s="22">
        <v>408008457</v>
      </c>
      <c r="BG41" s="22">
        <v>403802512</v>
      </c>
      <c r="BH41" s="22">
        <v>428469649</v>
      </c>
      <c r="BI41" s="22">
        <v>389679290</v>
      </c>
      <c r="BJ41" s="22">
        <v>314553092</v>
      </c>
      <c r="BK41" s="22">
        <v>306095859</v>
      </c>
      <c r="BL41" s="22">
        <v>319606189</v>
      </c>
      <c r="BN41" s="22"/>
      <c r="BO41" s="22"/>
      <c r="BP41" s="22"/>
      <c r="BQ41" s="22"/>
      <c r="BR41" s="22"/>
      <c r="BS41" s="22"/>
      <c r="BT41" s="22"/>
      <c r="BU41" s="22"/>
      <c r="BV41" s="22"/>
    </row>
    <row r="42" spans="1:74" x14ac:dyDescent="0.2">
      <c r="A42">
        <v>31</v>
      </c>
      <c r="B42">
        <v>4</v>
      </c>
      <c r="C42" s="1">
        <v>3342</v>
      </c>
      <c r="D42" t="s">
        <v>130</v>
      </c>
      <c r="E42" s="11">
        <f t="shared" si="0"/>
        <v>150499030</v>
      </c>
      <c r="F42" s="2">
        <f t="shared" si="1"/>
        <v>163060374</v>
      </c>
      <c r="G42" s="2">
        <f t="shared" si="2"/>
        <v>159349350</v>
      </c>
      <c r="H42" s="2">
        <f t="shared" si="3"/>
        <v>140530340</v>
      </c>
      <c r="I42" s="2">
        <f t="shared" si="4"/>
        <v>144603137</v>
      </c>
      <c r="J42" s="2">
        <f t="shared" si="5"/>
        <v>165058865</v>
      </c>
      <c r="K42" s="2">
        <f t="shared" si="6"/>
        <v>176939610</v>
      </c>
      <c r="L42" s="2">
        <f t="shared" si="7"/>
        <v>165107508</v>
      </c>
      <c r="M42" s="2">
        <f t="shared" si="8"/>
        <v>173147619</v>
      </c>
      <c r="N42" s="2">
        <f t="shared" si="9"/>
        <v>169259789</v>
      </c>
      <c r="O42" s="11">
        <f t="shared" si="10"/>
        <v>161328296</v>
      </c>
      <c r="P42" s="11">
        <f t="shared" si="11"/>
        <v>157642156</v>
      </c>
      <c r="Q42" s="2">
        <v>37187826</v>
      </c>
      <c r="R42" s="2">
        <v>36009341</v>
      </c>
      <c r="S42" s="2">
        <v>37969297</v>
      </c>
      <c r="T42" s="2">
        <v>39332566</v>
      </c>
      <c r="U42" s="2">
        <v>39536251</v>
      </c>
      <c r="V42" s="2">
        <v>42264662</v>
      </c>
      <c r="W42" s="2">
        <v>39313697</v>
      </c>
      <c r="X42" s="2">
        <v>41945764</v>
      </c>
      <c r="Y42" s="2">
        <v>37341520</v>
      </c>
      <c r="Z42" s="2">
        <v>40746546</v>
      </c>
      <c r="AA42" s="2">
        <v>39802497</v>
      </c>
      <c r="AB42" s="2">
        <v>41458787</v>
      </c>
      <c r="AC42" s="2">
        <v>35229718</v>
      </c>
      <c r="AD42" s="2">
        <v>34554760</v>
      </c>
      <c r="AE42" s="2">
        <v>35374783</v>
      </c>
      <c r="AF42" s="2">
        <v>35371079</v>
      </c>
      <c r="AG42" s="2">
        <v>33462337</v>
      </c>
      <c r="AH42" s="2">
        <v>32459491</v>
      </c>
      <c r="AI42" s="2">
        <v>33819978</v>
      </c>
      <c r="AJ42" s="2">
        <v>44861331</v>
      </c>
      <c r="AK42" s="2">
        <v>41926009</v>
      </c>
      <c r="AL42" s="2">
        <v>40724485</v>
      </c>
      <c r="AM42" s="2">
        <v>36163397</v>
      </c>
      <c r="AN42" s="2">
        <v>46244974</v>
      </c>
      <c r="AO42" s="2">
        <v>50577888</v>
      </c>
      <c r="AP42" s="2">
        <v>43739249</v>
      </c>
      <c r="AQ42" s="2">
        <v>43597214</v>
      </c>
      <c r="AR42" s="2">
        <v>39025259</v>
      </c>
      <c r="AS42" s="2">
        <v>47384996</v>
      </c>
      <c r="AT42" s="2">
        <v>37711954</v>
      </c>
      <c r="AU42" s="2">
        <v>42071750</v>
      </c>
      <c r="AV42" s="2">
        <v>37938808</v>
      </c>
      <c r="AW42" s="2">
        <v>50495487</v>
      </c>
      <c r="AX42" s="2">
        <v>39147835</v>
      </c>
      <c r="AY42" s="2">
        <v>45215241</v>
      </c>
      <c r="AZ42" s="2">
        <v>38289056</v>
      </c>
      <c r="BA42" s="26">
        <v>45423571</v>
      </c>
      <c r="BB42" s="26">
        <v>42031183</v>
      </c>
      <c r="BC42" s="26">
        <v>42870717</v>
      </c>
      <c r="BD42" s="26">
        <v>38934318</v>
      </c>
      <c r="BE42" s="22">
        <v>48909072</v>
      </c>
      <c r="BF42" s="22">
        <v>36253760</v>
      </c>
      <c r="BG42" s="22">
        <v>39172690</v>
      </c>
      <c r="BH42" s="22">
        <v>36992774</v>
      </c>
      <c r="BI42" s="22">
        <v>38206808</v>
      </c>
      <c r="BJ42" s="22">
        <v>32564437</v>
      </c>
      <c r="BK42" s="22">
        <v>50942482</v>
      </c>
      <c r="BL42" s="22">
        <v>35928429</v>
      </c>
      <c r="BN42" s="22"/>
      <c r="BO42" s="22"/>
      <c r="BP42" s="22"/>
      <c r="BQ42" s="22"/>
      <c r="BR42" s="22"/>
      <c r="BS42" s="22"/>
      <c r="BT42" s="22"/>
      <c r="BU42" s="22"/>
      <c r="BV42" s="22"/>
    </row>
    <row r="43" spans="1:74" x14ac:dyDescent="0.2">
      <c r="A43">
        <v>31</v>
      </c>
      <c r="B43">
        <v>4</v>
      </c>
      <c r="C43" s="1">
        <v>3343</v>
      </c>
      <c r="D43" t="s">
        <v>129</v>
      </c>
      <c r="E43" s="11">
        <f t="shared" si="0"/>
        <v>5273996</v>
      </c>
      <c r="F43" s="2">
        <f t="shared" si="1"/>
        <v>5903874</v>
      </c>
      <c r="G43" s="2">
        <f t="shared" si="2"/>
        <v>5816858</v>
      </c>
      <c r="H43" s="2">
        <f t="shared" si="3"/>
        <v>4541452</v>
      </c>
      <c r="I43" s="2">
        <f t="shared" si="4"/>
        <v>5451951</v>
      </c>
      <c r="J43" s="2">
        <f t="shared" si="5"/>
        <v>5063631</v>
      </c>
      <c r="K43" s="2">
        <f t="shared" si="6"/>
        <v>4488665</v>
      </c>
      <c r="L43" s="2">
        <f t="shared" si="7"/>
        <v>3456027</v>
      </c>
      <c r="M43" s="2">
        <f t="shared" si="8"/>
        <v>1361178</v>
      </c>
      <c r="N43" s="2">
        <f t="shared" si="9"/>
        <v>1409084</v>
      </c>
      <c r="O43" s="11">
        <f t="shared" si="10"/>
        <v>1461435</v>
      </c>
      <c r="P43" s="11">
        <f t="shared" si="11"/>
        <v>1550852</v>
      </c>
      <c r="Q43" s="2"/>
      <c r="R43" s="2"/>
      <c r="S43" s="2">
        <v>1158178</v>
      </c>
      <c r="T43" s="2">
        <v>1478820</v>
      </c>
      <c r="U43" s="2">
        <v>1163778</v>
      </c>
      <c r="V43" s="2">
        <v>1466472</v>
      </c>
      <c r="W43" s="2">
        <v>1501447</v>
      </c>
      <c r="X43" s="2">
        <v>1772177</v>
      </c>
      <c r="Y43" s="2">
        <v>1604254</v>
      </c>
      <c r="Z43" s="2">
        <v>1614780</v>
      </c>
      <c r="AA43" s="2">
        <v>1230723</v>
      </c>
      <c r="AB43" s="2">
        <v>1367101</v>
      </c>
      <c r="AC43" s="2">
        <v>994204</v>
      </c>
      <c r="AD43" s="2">
        <v>1163200</v>
      </c>
      <c r="AE43" s="2">
        <v>1032722</v>
      </c>
      <c r="AF43" s="2">
        <v>1351326</v>
      </c>
      <c r="AG43" s="2">
        <v>971025</v>
      </c>
      <c r="AH43" s="2">
        <v>1135920</v>
      </c>
      <c r="AI43" s="2">
        <v>1786052</v>
      </c>
      <c r="AJ43" s="2">
        <v>1558954</v>
      </c>
      <c r="AK43" s="2">
        <v>1049160</v>
      </c>
      <c r="AL43" s="2">
        <v>1119042</v>
      </c>
      <c r="AM43" s="2">
        <v>1692282</v>
      </c>
      <c r="AN43" s="2">
        <v>1203147</v>
      </c>
      <c r="AO43" s="2">
        <v>1156820</v>
      </c>
      <c r="AP43" s="2">
        <v>1106017</v>
      </c>
      <c r="AQ43" s="2">
        <v>1259312</v>
      </c>
      <c r="AR43" s="2">
        <v>966516</v>
      </c>
      <c r="AS43" s="2">
        <v>1052124</v>
      </c>
      <c r="AT43" s="2">
        <v>881255</v>
      </c>
      <c r="AU43" s="2">
        <v>887432</v>
      </c>
      <c r="AV43" s="2">
        <v>635216</v>
      </c>
      <c r="AW43" s="2">
        <v>252030</v>
      </c>
      <c r="AX43" s="2">
        <v>309242</v>
      </c>
      <c r="AY43" s="2">
        <v>321792</v>
      </c>
      <c r="AZ43" s="2">
        <v>478114</v>
      </c>
      <c r="BA43" s="26">
        <v>303683</v>
      </c>
      <c r="BB43" s="26">
        <v>365908</v>
      </c>
      <c r="BC43" s="26">
        <v>387222</v>
      </c>
      <c r="BD43" s="25"/>
      <c r="BE43" s="22">
        <v>308435</v>
      </c>
      <c r="BF43" s="22">
        <v>370986</v>
      </c>
      <c r="BG43" s="22">
        <v>353679</v>
      </c>
      <c r="BH43" s="22">
        <v>428335</v>
      </c>
      <c r="BI43" s="22">
        <v>358708</v>
      </c>
      <c r="BJ43" s="22">
        <v>345587</v>
      </c>
      <c r="BK43" s="22">
        <v>492145</v>
      </c>
      <c r="BL43" s="22">
        <v>354412</v>
      </c>
      <c r="BN43" s="22"/>
      <c r="BO43" s="22"/>
      <c r="BP43" s="22"/>
      <c r="BQ43" s="22"/>
      <c r="BR43" s="22"/>
      <c r="BS43" s="22"/>
      <c r="BT43" s="22"/>
      <c r="BU43" s="22"/>
      <c r="BV43" s="22"/>
    </row>
    <row r="44" spans="1:74" x14ac:dyDescent="0.2">
      <c r="A44">
        <v>31</v>
      </c>
      <c r="B44">
        <v>4</v>
      </c>
      <c r="C44" s="1">
        <v>3344</v>
      </c>
      <c r="D44" t="s">
        <v>128</v>
      </c>
      <c r="E44" s="11">
        <f t="shared" si="0"/>
        <v>1522009185</v>
      </c>
      <c r="F44" s="2">
        <f t="shared" si="1"/>
        <v>2216392488</v>
      </c>
      <c r="G44" s="2">
        <f t="shared" si="2"/>
        <v>1606788436</v>
      </c>
      <c r="H44" s="2">
        <f t="shared" si="3"/>
        <v>1570917060</v>
      </c>
      <c r="I44" s="2">
        <f t="shared" si="4"/>
        <v>1029061577</v>
      </c>
      <c r="J44" s="2">
        <f t="shared" si="5"/>
        <v>1163903229</v>
      </c>
      <c r="K44" s="2">
        <f t="shared" si="6"/>
        <v>1362571215</v>
      </c>
      <c r="L44" s="2">
        <f t="shared" si="7"/>
        <v>1422187008</v>
      </c>
      <c r="M44" s="2">
        <f t="shared" si="8"/>
        <v>1485808389</v>
      </c>
      <c r="N44" s="2">
        <f t="shared" si="9"/>
        <v>1539913539</v>
      </c>
      <c r="O44" s="11">
        <f t="shared" si="10"/>
        <v>1689254098</v>
      </c>
      <c r="P44" s="11">
        <f t="shared" si="11"/>
        <v>1726107306</v>
      </c>
      <c r="Q44" s="2">
        <v>392497917</v>
      </c>
      <c r="R44" s="2">
        <v>341425989</v>
      </c>
      <c r="S44" s="2">
        <v>393845549</v>
      </c>
      <c r="T44" s="2">
        <v>394239730</v>
      </c>
      <c r="U44" s="2">
        <v>539952081</v>
      </c>
      <c r="V44" s="2">
        <v>413678693</v>
      </c>
      <c r="W44" s="2">
        <v>416418239</v>
      </c>
      <c r="X44" s="2">
        <v>846343475</v>
      </c>
      <c r="Y44" s="2">
        <v>426852908</v>
      </c>
      <c r="Z44" s="2">
        <v>393199867</v>
      </c>
      <c r="AA44" s="2">
        <v>388863442</v>
      </c>
      <c r="AB44" s="2">
        <v>397872219</v>
      </c>
      <c r="AC44" s="2">
        <v>410693844</v>
      </c>
      <c r="AD44" s="2">
        <v>395294790</v>
      </c>
      <c r="AE44" s="2">
        <v>371043915</v>
      </c>
      <c r="AF44" s="2">
        <v>393884511</v>
      </c>
      <c r="AG44" s="2">
        <v>259319418</v>
      </c>
      <c r="AH44" s="2">
        <v>263622875</v>
      </c>
      <c r="AI44" s="2">
        <v>242812016</v>
      </c>
      <c r="AJ44" s="2">
        <v>263307268</v>
      </c>
      <c r="AK44" s="2">
        <v>282702286</v>
      </c>
      <c r="AL44" s="2">
        <v>307237296</v>
      </c>
      <c r="AM44" s="2">
        <v>274500826</v>
      </c>
      <c r="AN44" s="2">
        <v>299462821</v>
      </c>
      <c r="AO44" s="2">
        <v>350482479</v>
      </c>
      <c r="AP44" s="2">
        <v>337511530</v>
      </c>
      <c r="AQ44" s="2">
        <v>346171587</v>
      </c>
      <c r="AR44" s="2">
        <v>328405619</v>
      </c>
      <c r="AS44" s="2">
        <v>388369941</v>
      </c>
      <c r="AT44" s="2">
        <v>341057391</v>
      </c>
      <c r="AU44" s="2">
        <v>354514056</v>
      </c>
      <c r="AV44" s="2">
        <v>338245620</v>
      </c>
      <c r="AW44" s="2">
        <v>397406741</v>
      </c>
      <c r="AX44" s="2">
        <v>368832963</v>
      </c>
      <c r="AY44" s="2">
        <v>360613137</v>
      </c>
      <c r="AZ44" s="2">
        <v>358955548</v>
      </c>
      <c r="BA44" s="26">
        <v>436382225</v>
      </c>
      <c r="BB44" s="26">
        <v>371908732</v>
      </c>
      <c r="BC44" s="26">
        <v>377385445</v>
      </c>
      <c r="BD44" s="26">
        <v>354237137</v>
      </c>
      <c r="BE44" s="22">
        <v>468115590</v>
      </c>
      <c r="BF44" s="22">
        <v>394802726</v>
      </c>
      <c r="BG44" s="22">
        <v>383088256</v>
      </c>
      <c r="BH44" s="22">
        <v>443247526</v>
      </c>
      <c r="BI44" s="22">
        <v>462664170</v>
      </c>
      <c r="BJ44" s="22">
        <v>409444506</v>
      </c>
      <c r="BK44" s="22">
        <v>398129816</v>
      </c>
      <c r="BL44" s="22">
        <v>455868814</v>
      </c>
      <c r="BN44" s="22"/>
      <c r="BO44" s="22"/>
      <c r="BP44" s="22"/>
      <c r="BQ44" s="22"/>
      <c r="BR44" s="22"/>
      <c r="BS44" s="22"/>
      <c r="BT44" s="22"/>
      <c r="BU44" s="22"/>
      <c r="BV44" s="22"/>
    </row>
    <row r="45" spans="1:74" x14ac:dyDescent="0.2">
      <c r="A45">
        <v>31</v>
      </c>
      <c r="B45">
        <v>6</v>
      </c>
      <c r="C45" s="1">
        <v>334412</v>
      </c>
      <c r="D45" t="s">
        <v>170</v>
      </c>
      <c r="E45" s="11"/>
      <c r="F45" s="2"/>
      <c r="G45" s="2"/>
      <c r="H45" s="2"/>
      <c r="I45" s="2"/>
      <c r="J45" s="2"/>
      <c r="K45" s="2"/>
      <c r="L45" s="2"/>
      <c r="M45" s="2">
        <f t="shared" si="8"/>
        <v>6007944</v>
      </c>
      <c r="N45" s="2">
        <f t="shared" si="9"/>
        <v>5339962</v>
      </c>
      <c r="O45" s="11">
        <f t="shared" si="10"/>
        <v>4304809</v>
      </c>
      <c r="P45" s="11">
        <f t="shared" si="11"/>
        <v>7895087</v>
      </c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>
        <v>1323017</v>
      </c>
      <c r="AX45" s="2">
        <v>1887000</v>
      </c>
      <c r="AY45" s="2">
        <v>1020224</v>
      </c>
      <c r="AZ45" s="2">
        <v>1777703</v>
      </c>
      <c r="BA45" s="26">
        <v>1290371</v>
      </c>
      <c r="BB45" s="26">
        <v>1170881</v>
      </c>
      <c r="BC45" s="26">
        <v>1338689</v>
      </c>
      <c r="BD45" s="26">
        <v>1540021</v>
      </c>
      <c r="BE45" s="22">
        <v>1213216</v>
      </c>
      <c r="BF45" s="22">
        <v>1066918</v>
      </c>
      <c r="BG45" s="22">
        <v>1015589</v>
      </c>
      <c r="BH45" s="22">
        <v>1009086</v>
      </c>
      <c r="BI45" s="22">
        <v>2129438</v>
      </c>
      <c r="BJ45" s="22">
        <v>1756226</v>
      </c>
      <c r="BK45" s="22">
        <v>1900508</v>
      </c>
      <c r="BL45" s="22">
        <v>2108915</v>
      </c>
      <c r="BN45" s="22"/>
      <c r="BO45" s="22"/>
      <c r="BP45" s="22"/>
      <c r="BQ45" s="22"/>
      <c r="BR45" s="22"/>
      <c r="BS45" s="22"/>
      <c r="BT45" s="22"/>
      <c r="BU45" s="22"/>
      <c r="BV45" s="22"/>
    </row>
    <row r="46" spans="1:74" x14ac:dyDescent="0.2">
      <c r="A46">
        <v>31</v>
      </c>
      <c r="B46">
        <v>6</v>
      </c>
      <c r="C46" s="1">
        <v>334413</v>
      </c>
      <c r="D46" t="s">
        <v>169</v>
      </c>
      <c r="E46" s="11">
        <f t="shared" si="0"/>
        <v>1346184684</v>
      </c>
      <c r="F46" s="2">
        <f t="shared" si="1"/>
        <v>2021660507</v>
      </c>
      <c r="G46" s="2">
        <f t="shared" si="2"/>
        <v>1398751633</v>
      </c>
      <c r="H46" s="2">
        <f t="shared" si="3"/>
        <v>1297571684</v>
      </c>
      <c r="I46" s="2">
        <f t="shared" si="4"/>
        <v>843897151</v>
      </c>
      <c r="J46" s="2">
        <f t="shared" si="5"/>
        <v>986899343</v>
      </c>
      <c r="K46" s="2">
        <f t="shared" si="6"/>
        <v>1161916978</v>
      </c>
      <c r="L46" s="2">
        <f t="shared" si="7"/>
        <v>1191603654</v>
      </c>
      <c r="M46" s="2">
        <f t="shared" si="8"/>
        <v>1250650490</v>
      </c>
      <c r="N46" s="2">
        <f t="shared" si="9"/>
        <v>1289474626</v>
      </c>
      <c r="O46" s="11">
        <f t="shared" si="10"/>
        <v>1476265421</v>
      </c>
      <c r="P46" s="11">
        <f t="shared" si="11"/>
        <v>1494539854</v>
      </c>
      <c r="Q46" s="2">
        <v>350543260</v>
      </c>
      <c r="R46" s="2">
        <v>298527618</v>
      </c>
      <c r="S46" s="2">
        <v>350060450</v>
      </c>
      <c r="T46" s="2">
        <v>347053356</v>
      </c>
      <c r="U46" s="2">
        <v>495538163</v>
      </c>
      <c r="V46" s="2">
        <v>365251889</v>
      </c>
      <c r="W46" s="2">
        <v>369877926</v>
      </c>
      <c r="X46" s="2">
        <v>790992529</v>
      </c>
      <c r="Y46" s="2">
        <v>380487155</v>
      </c>
      <c r="Z46" s="2">
        <v>341109741</v>
      </c>
      <c r="AA46" s="2">
        <v>336078954</v>
      </c>
      <c r="AB46" s="2">
        <v>341075783</v>
      </c>
      <c r="AC46" s="2">
        <v>360770929</v>
      </c>
      <c r="AD46" s="2">
        <v>316060756</v>
      </c>
      <c r="AE46" s="2">
        <v>304316304</v>
      </c>
      <c r="AF46" s="2">
        <v>316423695</v>
      </c>
      <c r="AG46" s="2">
        <v>214133409</v>
      </c>
      <c r="AH46" s="2">
        <v>214310867</v>
      </c>
      <c r="AI46" s="2">
        <v>200646305</v>
      </c>
      <c r="AJ46" s="2">
        <v>214806570</v>
      </c>
      <c r="AK46" s="2">
        <v>242390231</v>
      </c>
      <c r="AL46" s="2">
        <v>261486362</v>
      </c>
      <c r="AM46" s="2">
        <v>232319180</v>
      </c>
      <c r="AN46" s="2">
        <v>250703570</v>
      </c>
      <c r="AO46" s="2">
        <v>305983993</v>
      </c>
      <c r="AP46" s="2">
        <v>284088205</v>
      </c>
      <c r="AQ46" s="2">
        <v>294123570</v>
      </c>
      <c r="AR46" s="2">
        <v>277721210</v>
      </c>
      <c r="AS46" s="2">
        <v>328344848</v>
      </c>
      <c r="AT46" s="2">
        <v>274286757</v>
      </c>
      <c r="AU46" s="2">
        <v>302509121</v>
      </c>
      <c r="AV46" s="2">
        <v>286462928</v>
      </c>
      <c r="AW46" s="2">
        <v>341729050</v>
      </c>
      <c r="AX46" s="2">
        <v>313944421</v>
      </c>
      <c r="AY46" s="2">
        <v>301302219</v>
      </c>
      <c r="AZ46" s="2">
        <v>293674800</v>
      </c>
      <c r="BA46" s="26">
        <v>366843365</v>
      </c>
      <c r="BB46" s="26">
        <v>306216501</v>
      </c>
      <c r="BC46" s="26">
        <v>315799177</v>
      </c>
      <c r="BD46" s="26">
        <v>300615583</v>
      </c>
      <c r="BE46" s="22">
        <v>413818055</v>
      </c>
      <c r="BF46" s="22">
        <v>344073163</v>
      </c>
      <c r="BG46" s="22">
        <v>328802721</v>
      </c>
      <c r="BH46" s="22">
        <v>389571482</v>
      </c>
      <c r="BI46" s="22">
        <v>406145894</v>
      </c>
      <c r="BJ46" s="22">
        <v>351745192</v>
      </c>
      <c r="BK46" s="22">
        <v>341504370</v>
      </c>
      <c r="BL46" s="22">
        <v>395144398</v>
      </c>
      <c r="BN46" s="22"/>
      <c r="BO46" s="22"/>
      <c r="BP46" s="22"/>
      <c r="BQ46" s="22"/>
      <c r="BR46" s="22"/>
      <c r="BS46" s="22"/>
      <c r="BT46" s="22"/>
      <c r="BU46" s="22"/>
      <c r="BV46" s="22"/>
    </row>
    <row r="47" spans="1:74" x14ac:dyDescent="0.2">
      <c r="A47">
        <v>31</v>
      </c>
      <c r="B47">
        <v>6</v>
      </c>
      <c r="C47" s="4">
        <v>334417</v>
      </c>
      <c r="D47" s="5" t="s">
        <v>168</v>
      </c>
      <c r="E47" s="11"/>
      <c r="F47" s="2">
        <f t="shared" si="1"/>
        <v>1487714</v>
      </c>
      <c r="G47" s="2">
        <f t="shared" si="2"/>
        <v>3005332</v>
      </c>
      <c r="H47" s="2">
        <f t="shared" si="3"/>
        <v>3933375</v>
      </c>
      <c r="I47" s="2">
        <f t="shared" si="4"/>
        <v>3220645</v>
      </c>
      <c r="J47" s="2"/>
      <c r="K47" s="2"/>
      <c r="L47" s="2"/>
      <c r="M47" s="2"/>
      <c r="N47" s="2"/>
      <c r="O47" s="11"/>
      <c r="P47" s="11"/>
      <c r="Q47" s="2"/>
      <c r="R47" s="2"/>
      <c r="S47" s="2"/>
      <c r="T47" s="2"/>
      <c r="U47" s="2"/>
      <c r="V47" s="2"/>
      <c r="W47" s="2">
        <v>291449</v>
      </c>
      <c r="X47" s="2">
        <v>452408</v>
      </c>
      <c r="Y47" s="2">
        <v>608257</v>
      </c>
      <c r="Z47" s="2"/>
      <c r="AA47" s="2">
        <v>768881</v>
      </c>
      <c r="AB47" s="2">
        <v>876861</v>
      </c>
      <c r="AC47" s="2">
        <v>875032</v>
      </c>
      <c r="AD47" s="2">
        <v>1026081</v>
      </c>
      <c r="AE47" s="2">
        <v>1074310</v>
      </c>
      <c r="AF47" s="2">
        <v>957952</v>
      </c>
      <c r="AG47" s="2">
        <v>953881</v>
      </c>
      <c r="AH47" s="2">
        <v>753628</v>
      </c>
      <c r="AI47" s="2">
        <v>759150</v>
      </c>
      <c r="AJ47" s="2">
        <v>753986</v>
      </c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5"/>
      <c r="BB47" s="25"/>
      <c r="BC47" s="25"/>
      <c r="BD47" s="25"/>
      <c r="BE47" s="22"/>
      <c r="BF47" s="22"/>
      <c r="BG47" s="22"/>
      <c r="BH47" s="22"/>
      <c r="BI47" s="22"/>
      <c r="BJ47" s="22"/>
      <c r="BK47" s="22"/>
      <c r="BL47" s="22"/>
      <c r="BN47" s="22"/>
      <c r="BO47" s="22"/>
      <c r="BP47" s="22"/>
      <c r="BQ47" s="22"/>
      <c r="BR47" s="22"/>
      <c r="BS47" s="22"/>
      <c r="BT47" s="22"/>
      <c r="BU47" s="22"/>
      <c r="BV47" s="22"/>
    </row>
    <row r="48" spans="1:74" x14ac:dyDescent="0.2">
      <c r="A48">
        <v>31</v>
      </c>
      <c r="B48">
        <v>6</v>
      </c>
      <c r="C48" s="1">
        <v>334418</v>
      </c>
      <c r="D48" t="s">
        <v>167</v>
      </c>
      <c r="E48" s="11">
        <f t="shared" si="0"/>
        <v>62869840</v>
      </c>
      <c r="F48" s="2">
        <f t="shared" si="1"/>
        <v>58092482</v>
      </c>
      <c r="G48" s="2">
        <f t="shared" si="2"/>
        <v>50736300</v>
      </c>
      <c r="H48" s="2">
        <f t="shared" si="3"/>
        <v>110237752</v>
      </c>
      <c r="I48" s="2">
        <f t="shared" si="4"/>
        <v>40683196</v>
      </c>
      <c r="J48" s="2">
        <f t="shared" si="5"/>
        <v>38328130</v>
      </c>
      <c r="K48" s="2">
        <f t="shared" si="6"/>
        <v>41999208</v>
      </c>
      <c r="L48" s="2">
        <f t="shared" si="7"/>
        <v>39392804</v>
      </c>
      <c r="M48" s="2">
        <f t="shared" si="8"/>
        <v>141908876</v>
      </c>
      <c r="N48" s="2"/>
      <c r="O48" s="11"/>
      <c r="P48" s="11">
        <f t="shared" si="11"/>
        <v>134973652</v>
      </c>
      <c r="Q48" s="2">
        <v>16489605</v>
      </c>
      <c r="R48" s="2">
        <v>16446019</v>
      </c>
      <c r="S48" s="2">
        <v>14731115</v>
      </c>
      <c r="T48" s="2">
        <v>15203101</v>
      </c>
      <c r="U48" s="2">
        <v>14890239</v>
      </c>
      <c r="V48" s="2">
        <v>13440303</v>
      </c>
      <c r="W48" s="2">
        <v>14730988</v>
      </c>
      <c r="X48" s="2">
        <v>15030952</v>
      </c>
      <c r="Y48" s="2">
        <v>13010191</v>
      </c>
      <c r="Z48" s="2">
        <v>11474639</v>
      </c>
      <c r="AA48" s="2">
        <v>12992047</v>
      </c>
      <c r="AB48" s="2">
        <v>13259423</v>
      </c>
      <c r="AC48" s="2">
        <v>10595526</v>
      </c>
      <c r="AD48" s="2">
        <v>38203498</v>
      </c>
      <c r="AE48" s="2">
        <v>27775570</v>
      </c>
      <c r="AF48" s="2">
        <v>33663158</v>
      </c>
      <c r="AG48" s="2">
        <v>10144560</v>
      </c>
      <c r="AH48" s="2">
        <v>10909952</v>
      </c>
      <c r="AI48" s="2">
        <v>9461628</v>
      </c>
      <c r="AJ48" s="2">
        <v>10167056</v>
      </c>
      <c r="AK48" s="2">
        <v>8991875</v>
      </c>
      <c r="AL48" s="2">
        <v>10161850</v>
      </c>
      <c r="AM48" s="2">
        <v>9693315</v>
      </c>
      <c r="AN48" s="2">
        <v>9481090</v>
      </c>
      <c r="AO48" s="2">
        <v>10160140</v>
      </c>
      <c r="AP48" s="2">
        <v>10874272</v>
      </c>
      <c r="AQ48" s="2">
        <v>11409782</v>
      </c>
      <c r="AR48" s="2">
        <v>9555014</v>
      </c>
      <c r="AS48" s="2">
        <v>10211944</v>
      </c>
      <c r="AT48" s="2">
        <v>9594697</v>
      </c>
      <c r="AU48" s="2">
        <v>10179863</v>
      </c>
      <c r="AV48" s="2">
        <v>9406300</v>
      </c>
      <c r="AW48" s="2">
        <v>36293086</v>
      </c>
      <c r="AX48" s="2">
        <v>34661352</v>
      </c>
      <c r="AY48" s="2"/>
      <c r="AZ48" s="2"/>
      <c r="BA48" s="25"/>
      <c r="BB48" s="25"/>
      <c r="BC48" s="25"/>
      <c r="BD48" s="25"/>
      <c r="BK48" s="22">
        <v>32059468</v>
      </c>
      <c r="BL48" s="22">
        <v>35427358</v>
      </c>
      <c r="BN48" s="22"/>
      <c r="BU48" s="22"/>
      <c r="BV48" s="22"/>
    </row>
    <row r="49" spans="1:74" x14ac:dyDescent="0.2">
      <c r="A49">
        <v>31</v>
      </c>
      <c r="B49">
        <v>6</v>
      </c>
      <c r="C49" s="1">
        <v>334419</v>
      </c>
      <c r="D49" t="s">
        <v>166</v>
      </c>
      <c r="E49" s="11">
        <f t="shared" si="0"/>
        <v>22247247</v>
      </c>
      <c r="F49" s="2">
        <f t="shared" si="1"/>
        <v>34052467</v>
      </c>
      <c r="G49" s="2">
        <f t="shared" si="2"/>
        <v>37267908</v>
      </c>
      <c r="H49" s="2">
        <f t="shared" si="3"/>
        <v>35986658</v>
      </c>
      <c r="I49" s="2">
        <f t="shared" si="4"/>
        <v>32161766</v>
      </c>
      <c r="J49" s="2">
        <f t="shared" si="5"/>
        <v>24405820</v>
      </c>
      <c r="K49" s="2">
        <f t="shared" si="6"/>
        <v>46142200</v>
      </c>
      <c r="L49" s="2">
        <f t="shared" si="7"/>
        <v>77153764</v>
      </c>
      <c r="M49" s="2">
        <f t="shared" si="8"/>
        <v>61841353</v>
      </c>
      <c r="N49" s="2">
        <f t="shared" si="9"/>
        <v>68417576</v>
      </c>
      <c r="O49" s="11">
        <f t="shared" si="10"/>
        <v>65973539</v>
      </c>
      <c r="P49" s="11">
        <f t="shared" si="11"/>
        <v>72986357</v>
      </c>
      <c r="Q49" s="2">
        <v>4739799</v>
      </c>
      <c r="R49" s="2">
        <v>5311624</v>
      </c>
      <c r="S49" s="2">
        <v>5667555</v>
      </c>
      <c r="T49" s="2">
        <v>6528269</v>
      </c>
      <c r="U49" s="2">
        <v>7170325</v>
      </c>
      <c r="V49" s="2">
        <v>8609336</v>
      </c>
      <c r="W49" s="2">
        <v>7936053</v>
      </c>
      <c r="X49" s="2">
        <v>10336753</v>
      </c>
      <c r="Y49" s="2">
        <v>8390851</v>
      </c>
      <c r="Z49" s="2">
        <v>10001822</v>
      </c>
      <c r="AA49" s="2">
        <v>7909634</v>
      </c>
      <c r="AB49" s="2">
        <v>10965601</v>
      </c>
      <c r="AC49" s="2">
        <v>8831079</v>
      </c>
      <c r="AD49" s="2">
        <v>8868404</v>
      </c>
      <c r="AE49" s="2">
        <v>8033107</v>
      </c>
      <c r="AF49" s="2">
        <v>10254068</v>
      </c>
      <c r="AG49" s="2">
        <v>6959170</v>
      </c>
      <c r="AH49" s="2">
        <v>8113538</v>
      </c>
      <c r="AI49" s="2">
        <v>7358615</v>
      </c>
      <c r="AJ49" s="2">
        <v>9730443</v>
      </c>
      <c r="AK49" s="2">
        <v>4649318</v>
      </c>
      <c r="AL49" s="2">
        <v>5131350</v>
      </c>
      <c r="AM49" s="2">
        <v>5640553</v>
      </c>
      <c r="AN49" s="2">
        <v>8984599</v>
      </c>
      <c r="AO49" s="2">
        <v>10310772</v>
      </c>
      <c r="AP49" s="2">
        <v>12200064</v>
      </c>
      <c r="AQ49" s="2">
        <v>10253143</v>
      </c>
      <c r="AR49" s="2">
        <v>13378221</v>
      </c>
      <c r="AS49" s="2">
        <v>19410302</v>
      </c>
      <c r="AT49" s="2">
        <v>30807995</v>
      </c>
      <c r="AU49" s="2">
        <v>12037726</v>
      </c>
      <c r="AV49" s="2">
        <v>14897741</v>
      </c>
      <c r="AW49" s="2">
        <v>14976355</v>
      </c>
      <c r="AX49" s="2">
        <v>15025052</v>
      </c>
      <c r="AY49" s="2">
        <v>12884863</v>
      </c>
      <c r="AZ49" s="2">
        <v>18955083</v>
      </c>
      <c r="BA49" s="26">
        <v>16887914</v>
      </c>
      <c r="BB49" s="26">
        <v>18601502</v>
      </c>
      <c r="BC49" s="26">
        <v>16229028</v>
      </c>
      <c r="BD49" s="26">
        <v>16699132</v>
      </c>
      <c r="BE49" s="22">
        <v>16131564</v>
      </c>
      <c r="BF49" s="22">
        <v>17203793</v>
      </c>
      <c r="BG49" s="22">
        <v>15913755</v>
      </c>
      <c r="BH49" s="22">
        <v>16724427</v>
      </c>
      <c r="BI49" s="22">
        <v>20203295</v>
      </c>
      <c r="BJ49" s="22">
        <v>19069909</v>
      </c>
      <c r="BK49" s="22">
        <v>16715649</v>
      </c>
      <c r="BL49" s="22">
        <v>16997504</v>
      </c>
      <c r="BN49" s="22"/>
      <c r="BO49" s="22"/>
      <c r="BP49" s="22"/>
      <c r="BQ49" s="22"/>
      <c r="BR49" s="22"/>
      <c r="BS49" s="22"/>
      <c r="BT49" s="22"/>
      <c r="BU49" s="22"/>
      <c r="BV49" s="22"/>
    </row>
    <row r="50" spans="1:74" x14ac:dyDescent="0.2">
      <c r="A50">
        <v>31</v>
      </c>
      <c r="B50">
        <v>4</v>
      </c>
      <c r="C50" s="1">
        <v>3345</v>
      </c>
      <c r="D50" t="s">
        <v>139</v>
      </c>
      <c r="E50" s="11">
        <f t="shared" si="0"/>
        <v>154160494</v>
      </c>
      <c r="F50" s="2">
        <f t="shared" si="1"/>
        <v>159824206</v>
      </c>
      <c r="G50" s="2">
        <f t="shared" si="2"/>
        <v>174558659</v>
      </c>
      <c r="H50" s="2">
        <f t="shared" si="3"/>
        <v>182805212</v>
      </c>
      <c r="I50" s="2">
        <f t="shared" si="4"/>
        <v>215254076</v>
      </c>
      <c r="J50" s="2">
        <f t="shared" si="5"/>
        <v>237230053</v>
      </c>
      <c r="K50" s="2">
        <f t="shared" si="6"/>
        <v>272056030</v>
      </c>
      <c r="L50" s="2">
        <f t="shared" si="7"/>
        <v>260909305</v>
      </c>
      <c r="M50" s="2">
        <f t="shared" si="8"/>
        <v>186395243</v>
      </c>
      <c r="N50" s="2">
        <f t="shared" si="9"/>
        <v>187626842</v>
      </c>
      <c r="O50" s="11">
        <f t="shared" si="10"/>
        <v>197404120</v>
      </c>
      <c r="P50" s="11">
        <f t="shared" si="11"/>
        <v>232620628</v>
      </c>
      <c r="Q50" s="2">
        <v>36856119</v>
      </c>
      <c r="R50" s="2">
        <v>34240804</v>
      </c>
      <c r="S50" s="2">
        <v>35179088</v>
      </c>
      <c r="T50" s="2">
        <v>47884483</v>
      </c>
      <c r="U50" s="2">
        <v>34850347</v>
      </c>
      <c r="V50" s="2">
        <v>38724784</v>
      </c>
      <c r="W50" s="2">
        <v>35978119</v>
      </c>
      <c r="X50" s="2">
        <v>50270956</v>
      </c>
      <c r="Y50" s="2">
        <v>40206052</v>
      </c>
      <c r="Z50" s="2">
        <v>36706199</v>
      </c>
      <c r="AA50" s="2">
        <v>41626589</v>
      </c>
      <c r="AB50" s="2">
        <v>56019819</v>
      </c>
      <c r="AC50" s="2">
        <v>47223291</v>
      </c>
      <c r="AD50" s="2">
        <v>40996453</v>
      </c>
      <c r="AE50" s="2">
        <v>41721006</v>
      </c>
      <c r="AF50" s="2">
        <v>52864462</v>
      </c>
      <c r="AG50" s="2">
        <v>54703739</v>
      </c>
      <c r="AH50" s="2">
        <v>49962283</v>
      </c>
      <c r="AI50" s="2">
        <v>50983255</v>
      </c>
      <c r="AJ50" s="2">
        <v>59604799</v>
      </c>
      <c r="AK50" s="2">
        <v>52959590</v>
      </c>
      <c r="AL50" s="2">
        <v>51934308</v>
      </c>
      <c r="AM50" s="2">
        <v>55849315</v>
      </c>
      <c r="AN50" s="2">
        <v>76486840</v>
      </c>
      <c r="AO50" s="2">
        <v>78596779</v>
      </c>
      <c r="AP50" s="2">
        <v>61206339</v>
      </c>
      <c r="AQ50" s="2">
        <v>59941175</v>
      </c>
      <c r="AR50" s="2">
        <v>72311737</v>
      </c>
      <c r="AS50" s="2">
        <v>61062778</v>
      </c>
      <c r="AT50" s="2">
        <v>63002297</v>
      </c>
      <c r="AU50" s="2">
        <v>61248737</v>
      </c>
      <c r="AV50" s="2">
        <v>75595493</v>
      </c>
      <c r="AW50" s="2">
        <v>53045803</v>
      </c>
      <c r="AX50" s="2">
        <v>41712468</v>
      </c>
      <c r="AY50" s="2">
        <v>42410930</v>
      </c>
      <c r="AZ50" s="2">
        <v>49226042</v>
      </c>
      <c r="BA50" s="26">
        <v>45415518</v>
      </c>
      <c r="BB50" s="26">
        <v>46071777</v>
      </c>
      <c r="BC50" s="26">
        <v>45338010</v>
      </c>
      <c r="BD50" s="26">
        <v>50801537</v>
      </c>
      <c r="BE50" s="22">
        <v>45472701</v>
      </c>
      <c r="BF50" s="22">
        <v>47038005</v>
      </c>
      <c r="BG50" s="22">
        <v>50219237</v>
      </c>
      <c r="BH50" s="22">
        <v>54674177</v>
      </c>
      <c r="BI50" s="22">
        <v>47775397</v>
      </c>
      <c r="BJ50" s="22">
        <v>51274714</v>
      </c>
      <c r="BK50" s="22">
        <v>52735655</v>
      </c>
      <c r="BL50" s="22">
        <v>80834862</v>
      </c>
      <c r="BN50" s="22"/>
      <c r="BO50" s="22"/>
      <c r="BP50" s="22"/>
      <c r="BQ50" s="22"/>
      <c r="BR50" s="22"/>
      <c r="BS50" s="22"/>
      <c r="BT50" s="22"/>
      <c r="BU50" s="22"/>
      <c r="BV50" s="22"/>
    </row>
    <row r="51" spans="1:74" x14ac:dyDescent="0.2">
      <c r="A51">
        <v>31</v>
      </c>
      <c r="B51">
        <v>4</v>
      </c>
      <c r="C51" s="1">
        <v>3346</v>
      </c>
      <c r="D51" t="s">
        <v>138</v>
      </c>
      <c r="E51" s="11">
        <f t="shared" si="0"/>
        <v>15941403</v>
      </c>
      <c r="F51" s="2">
        <f t="shared" si="1"/>
        <v>10951922</v>
      </c>
      <c r="G51" s="2">
        <f t="shared" si="2"/>
        <v>12686793</v>
      </c>
      <c r="H51" s="2">
        <f t="shared" si="3"/>
        <v>11598890</v>
      </c>
      <c r="I51" s="2">
        <f t="shared" si="4"/>
        <v>9815753</v>
      </c>
      <c r="J51" s="2">
        <f t="shared" si="5"/>
        <v>9846786</v>
      </c>
      <c r="K51" s="2">
        <f t="shared" si="6"/>
        <v>10558696</v>
      </c>
      <c r="L51" s="2">
        <f t="shared" si="7"/>
        <v>12740413</v>
      </c>
      <c r="M51" s="2">
        <f t="shared" si="8"/>
        <v>12888227</v>
      </c>
      <c r="N51" s="2">
        <f t="shared" si="9"/>
        <v>12516881</v>
      </c>
      <c r="O51" s="11">
        <f t="shared" si="10"/>
        <v>15948282</v>
      </c>
      <c r="P51" s="11">
        <f t="shared" si="11"/>
        <v>16791762</v>
      </c>
      <c r="Q51" s="2">
        <v>3560296</v>
      </c>
      <c r="R51" s="2">
        <v>4714451</v>
      </c>
      <c r="S51" s="2">
        <v>3657538</v>
      </c>
      <c r="T51" s="2">
        <v>4009118</v>
      </c>
      <c r="U51" s="2">
        <v>1848571</v>
      </c>
      <c r="V51" s="2">
        <v>2841409</v>
      </c>
      <c r="W51" s="2">
        <v>3231803</v>
      </c>
      <c r="X51" s="2">
        <v>3030139</v>
      </c>
      <c r="Y51" s="2">
        <v>3249958</v>
      </c>
      <c r="Z51" s="2">
        <v>2883666</v>
      </c>
      <c r="AA51" s="2">
        <v>3233759</v>
      </c>
      <c r="AB51" s="2">
        <v>3319410</v>
      </c>
      <c r="AC51" s="2">
        <v>3295726</v>
      </c>
      <c r="AD51" s="2">
        <v>2990902</v>
      </c>
      <c r="AE51" s="2">
        <v>2800719</v>
      </c>
      <c r="AF51" s="2">
        <v>2511543</v>
      </c>
      <c r="AG51" s="2">
        <v>2600524</v>
      </c>
      <c r="AH51" s="2">
        <v>2244499</v>
      </c>
      <c r="AI51" s="2">
        <v>2519065</v>
      </c>
      <c r="AJ51" s="2">
        <v>2451665</v>
      </c>
      <c r="AK51" s="2">
        <v>2704928</v>
      </c>
      <c r="AL51" s="2">
        <v>2286989</v>
      </c>
      <c r="AM51" s="2">
        <v>2487854</v>
      </c>
      <c r="AN51" s="2">
        <v>2367015</v>
      </c>
      <c r="AO51" s="2">
        <v>2461936</v>
      </c>
      <c r="AP51" s="2">
        <v>2518030</v>
      </c>
      <c r="AQ51" s="2">
        <v>2737510</v>
      </c>
      <c r="AR51" s="2">
        <v>2841220</v>
      </c>
      <c r="AS51" s="2">
        <v>3204225</v>
      </c>
      <c r="AT51" s="2">
        <v>3193126</v>
      </c>
      <c r="AU51" s="2">
        <v>3253966</v>
      </c>
      <c r="AV51" s="2">
        <v>3089096</v>
      </c>
      <c r="AW51" s="2">
        <v>3079149</v>
      </c>
      <c r="AX51" s="2">
        <v>3012245</v>
      </c>
      <c r="AY51" s="2">
        <v>3182466</v>
      </c>
      <c r="AZ51" s="2">
        <v>3614367</v>
      </c>
      <c r="BA51" s="26">
        <v>3097324</v>
      </c>
      <c r="BB51" s="26">
        <v>3064774</v>
      </c>
      <c r="BC51" s="26">
        <v>2995561</v>
      </c>
      <c r="BD51" s="26">
        <v>3359222</v>
      </c>
      <c r="BE51" s="22">
        <v>4042278</v>
      </c>
      <c r="BF51" s="22">
        <v>3493471</v>
      </c>
      <c r="BG51" s="22">
        <v>4670463</v>
      </c>
      <c r="BH51" s="22">
        <v>3742070</v>
      </c>
      <c r="BI51" s="22">
        <v>4603678</v>
      </c>
      <c r="BJ51" s="22">
        <v>3676074</v>
      </c>
      <c r="BK51" s="22">
        <v>4339295</v>
      </c>
      <c r="BL51" s="22">
        <v>4172715</v>
      </c>
      <c r="BN51" s="22"/>
      <c r="BO51" s="22"/>
      <c r="BP51" s="22"/>
      <c r="BQ51" s="22"/>
      <c r="BR51" s="22"/>
      <c r="BS51" s="22"/>
      <c r="BT51" s="22"/>
      <c r="BU51" s="22"/>
      <c r="BV51" s="22"/>
    </row>
    <row r="52" spans="1:74" x14ac:dyDescent="0.2">
      <c r="A52">
        <v>31</v>
      </c>
      <c r="B52">
        <v>3</v>
      </c>
      <c r="C52" s="1">
        <v>335</v>
      </c>
      <c r="D52" t="s">
        <v>93</v>
      </c>
      <c r="E52" s="11">
        <f t="shared" si="0"/>
        <v>85003773</v>
      </c>
      <c r="F52" s="2">
        <f t="shared" si="1"/>
        <v>96240596</v>
      </c>
      <c r="G52" s="2">
        <f t="shared" si="2"/>
        <v>102567635</v>
      </c>
      <c r="H52" s="2">
        <f t="shared" si="3"/>
        <v>112985388</v>
      </c>
      <c r="I52" s="2">
        <f t="shared" si="4"/>
        <v>104244655</v>
      </c>
      <c r="J52" s="2">
        <f t="shared" si="5"/>
        <v>125963459</v>
      </c>
      <c r="K52" s="2">
        <f t="shared" si="6"/>
        <v>140039875</v>
      </c>
      <c r="L52" s="2">
        <f t="shared" si="7"/>
        <v>158972700</v>
      </c>
      <c r="M52" s="2">
        <f t="shared" si="8"/>
        <v>162896512</v>
      </c>
      <c r="N52" s="2">
        <f t="shared" si="9"/>
        <v>166136030</v>
      </c>
      <c r="O52" s="11">
        <f t="shared" si="10"/>
        <v>169922863</v>
      </c>
      <c r="P52" s="11">
        <f t="shared" si="11"/>
        <v>173966435</v>
      </c>
      <c r="Q52" s="2">
        <v>20038783</v>
      </c>
      <c r="R52" s="2">
        <v>19288925</v>
      </c>
      <c r="S52" s="2">
        <v>21621507</v>
      </c>
      <c r="T52" s="2">
        <v>24054558</v>
      </c>
      <c r="U52" s="2">
        <v>23539543</v>
      </c>
      <c r="V52" s="2">
        <v>24924032</v>
      </c>
      <c r="W52" s="2">
        <v>22612434</v>
      </c>
      <c r="X52" s="2">
        <v>25164587</v>
      </c>
      <c r="Y52" s="2">
        <v>26293122</v>
      </c>
      <c r="Z52" s="2">
        <v>24401401</v>
      </c>
      <c r="AA52" s="2">
        <v>25296242</v>
      </c>
      <c r="AB52" s="2">
        <v>26576870</v>
      </c>
      <c r="AC52" s="2">
        <v>33556715</v>
      </c>
      <c r="AD52" s="2">
        <v>27796963</v>
      </c>
      <c r="AE52" s="2">
        <v>23998906</v>
      </c>
      <c r="AF52" s="2">
        <v>27632804</v>
      </c>
      <c r="AG52" s="2">
        <v>30102868</v>
      </c>
      <c r="AH52" s="2">
        <v>25683121</v>
      </c>
      <c r="AI52" s="2">
        <v>22722883</v>
      </c>
      <c r="AJ52" s="2">
        <v>25735783</v>
      </c>
      <c r="AK52" s="2">
        <v>31081135</v>
      </c>
      <c r="AL52" s="2">
        <v>33017272</v>
      </c>
      <c r="AM52" s="2">
        <v>28336818</v>
      </c>
      <c r="AN52" s="2">
        <v>33528234</v>
      </c>
      <c r="AO52" s="2">
        <v>35369521</v>
      </c>
      <c r="AP52" s="2">
        <v>33481929</v>
      </c>
      <c r="AQ52" s="2">
        <v>35810878</v>
      </c>
      <c r="AR52" s="2">
        <v>35377547</v>
      </c>
      <c r="AS52" s="2">
        <v>42589374</v>
      </c>
      <c r="AT52" s="2">
        <v>39996521</v>
      </c>
      <c r="AU52" s="2">
        <v>38131091</v>
      </c>
      <c r="AV52" s="2">
        <v>38255714</v>
      </c>
      <c r="AW52" s="2">
        <v>46137545</v>
      </c>
      <c r="AX52" s="2">
        <v>38408515</v>
      </c>
      <c r="AY52" s="2">
        <v>39248979</v>
      </c>
      <c r="AZ52" s="2">
        <v>39101473</v>
      </c>
      <c r="BA52" s="26">
        <v>45924098</v>
      </c>
      <c r="BB52" s="26">
        <v>38510331</v>
      </c>
      <c r="BC52" s="26">
        <v>41155357</v>
      </c>
      <c r="BD52" s="26">
        <v>40546244</v>
      </c>
      <c r="BE52" s="22">
        <v>44698171</v>
      </c>
      <c r="BF52" s="22">
        <v>41784436</v>
      </c>
      <c r="BG52" s="22">
        <v>40219352</v>
      </c>
      <c r="BH52" s="22">
        <v>43220904</v>
      </c>
      <c r="BI52" s="22">
        <v>44061983</v>
      </c>
      <c r="BJ52" s="22">
        <v>39136486</v>
      </c>
      <c r="BK52" s="22">
        <v>46251669</v>
      </c>
      <c r="BL52" s="22">
        <v>44516297</v>
      </c>
      <c r="BN52" s="22"/>
      <c r="BO52" s="22"/>
      <c r="BP52" s="22"/>
      <c r="BQ52" s="22"/>
      <c r="BR52" s="22"/>
      <c r="BS52" s="22"/>
      <c r="BT52" s="22"/>
      <c r="BU52" s="22"/>
      <c r="BV52" s="22"/>
    </row>
    <row r="53" spans="1:74" x14ac:dyDescent="0.2">
      <c r="A53">
        <v>31</v>
      </c>
      <c r="B53">
        <v>4</v>
      </c>
      <c r="C53" s="1">
        <v>3359</v>
      </c>
      <c r="D53" t="s">
        <v>137</v>
      </c>
      <c r="E53" s="11">
        <f t="shared" si="0"/>
        <v>17602513</v>
      </c>
      <c r="F53" s="2">
        <f t="shared" si="1"/>
        <v>20346068</v>
      </c>
      <c r="G53" s="2">
        <f t="shared" si="2"/>
        <v>23370230</v>
      </c>
      <c r="H53" s="2">
        <f t="shared" si="3"/>
        <v>21755788</v>
      </c>
      <c r="I53" s="2">
        <f t="shared" si="4"/>
        <v>22364412</v>
      </c>
      <c r="J53" s="2">
        <f t="shared" si="5"/>
        <v>29419786.666666668</v>
      </c>
      <c r="K53" s="2">
        <f t="shared" si="6"/>
        <v>33591038</v>
      </c>
      <c r="L53" s="2">
        <f t="shared" si="7"/>
        <v>54061728</v>
      </c>
      <c r="M53" s="2">
        <f t="shared" si="8"/>
        <v>52983386</v>
      </c>
      <c r="N53" s="2">
        <f t="shared" si="9"/>
        <v>51603391</v>
      </c>
      <c r="O53" s="11">
        <f t="shared" si="10"/>
        <v>53874448</v>
      </c>
      <c r="P53" s="11">
        <f t="shared" si="11"/>
        <v>59151822</v>
      </c>
      <c r="Q53" s="2">
        <v>3983737</v>
      </c>
      <c r="R53" s="2">
        <v>3990538</v>
      </c>
      <c r="S53" s="2">
        <v>4997742</v>
      </c>
      <c r="T53" s="2">
        <v>4630496</v>
      </c>
      <c r="U53" s="2">
        <v>4586518</v>
      </c>
      <c r="V53" s="2">
        <v>6261871</v>
      </c>
      <c r="W53" s="2">
        <v>4442879</v>
      </c>
      <c r="X53" s="2">
        <v>5054800</v>
      </c>
      <c r="Y53" s="2">
        <v>4786276</v>
      </c>
      <c r="Z53" s="2">
        <v>6388367</v>
      </c>
      <c r="AA53" s="2">
        <v>7206500</v>
      </c>
      <c r="AB53" s="2">
        <v>4989087</v>
      </c>
      <c r="AC53" s="2">
        <v>4849329</v>
      </c>
      <c r="AD53" s="2">
        <v>7061691</v>
      </c>
      <c r="AE53" s="2">
        <v>4414977</v>
      </c>
      <c r="AF53" s="2">
        <v>5429791</v>
      </c>
      <c r="AG53" s="2"/>
      <c r="AH53" s="2"/>
      <c r="AI53" s="2"/>
      <c r="AJ53" s="2">
        <v>5591103</v>
      </c>
      <c r="AK53" s="2"/>
      <c r="AL53" s="2">
        <v>9793955</v>
      </c>
      <c r="AM53" s="2">
        <v>5396008</v>
      </c>
      <c r="AN53" s="2">
        <v>6874877</v>
      </c>
      <c r="AO53" s="2">
        <v>6080503</v>
      </c>
      <c r="AP53" s="2">
        <v>7819579</v>
      </c>
      <c r="AQ53" s="2">
        <v>10637648</v>
      </c>
      <c r="AR53" s="2">
        <v>9053308</v>
      </c>
      <c r="AS53" s="2">
        <v>13307882</v>
      </c>
      <c r="AT53" s="2">
        <v>16728315</v>
      </c>
      <c r="AU53" s="2">
        <v>13157432</v>
      </c>
      <c r="AV53" s="2">
        <v>10868099</v>
      </c>
      <c r="AW53" s="2">
        <v>13579714</v>
      </c>
      <c r="AX53" s="2">
        <v>13786585</v>
      </c>
      <c r="AY53" s="2">
        <v>13535307</v>
      </c>
      <c r="AZ53" s="2">
        <v>12081780</v>
      </c>
      <c r="BA53" s="26">
        <v>12351679</v>
      </c>
      <c r="BB53" s="26">
        <v>11521379</v>
      </c>
      <c r="BC53" s="26">
        <v>14843408</v>
      </c>
      <c r="BD53" s="26">
        <v>12886925</v>
      </c>
      <c r="BE53" s="22">
        <v>12588864</v>
      </c>
      <c r="BF53" s="22">
        <v>15856942</v>
      </c>
      <c r="BG53" s="22">
        <v>13118236</v>
      </c>
      <c r="BH53" s="22">
        <v>12310406</v>
      </c>
      <c r="BI53" s="22">
        <v>13003694</v>
      </c>
      <c r="BJ53" s="22">
        <v>13908944</v>
      </c>
      <c r="BK53" s="22">
        <v>17223962</v>
      </c>
      <c r="BL53" s="22">
        <v>15015222</v>
      </c>
      <c r="BN53" s="22"/>
      <c r="BO53" s="22"/>
      <c r="BP53" s="22"/>
      <c r="BQ53" s="22"/>
      <c r="BR53" s="22"/>
      <c r="BS53" s="22"/>
      <c r="BT53" s="22"/>
      <c r="BU53" s="22"/>
      <c r="BV53" s="22"/>
    </row>
    <row r="54" spans="1:74" x14ac:dyDescent="0.2">
      <c r="A54">
        <v>31</v>
      </c>
      <c r="B54">
        <v>3</v>
      </c>
      <c r="C54" s="1">
        <v>336</v>
      </c>
      <c r="D54" t="s">
        <v>94</v>
      </c>
      <c r="E54" s="11">
        <f t="shared" si="0"/>
        <v>29453291</v>
      </c>
      <c r="F54" s="2">
        <f t="shared" si="1"/>
        <v>34888266</v>
      </c>
      <c r="G54" s="2">
        <f t="shared" si="2"/>
        <v>38711499</v>
      </c>
      <c r="H54" s="2">
        <f t="shared" si="3"/>
        <v>42765114</v>
      </c>
      <c r="I54" s="2">
        <f t="shared" si="4"/>
        <v>37262388</v>
      </c>
      <c r="J54" s="2">
        <f t="shared" si="5"/>
        <v>40622158</v>
      </c>
      <c r="K54" s="2">
        <f t="shared" si="6"/>
        <v>48984472</v>
      </c>
      <c r="L54" s="2">
        <f t="shared" si="7"/>
        <v>55752415</v>
      </c>
      <c r="M54" s="2">
        <f t="shared" si="8"/>
        <v>62096834</v>
      </c>
      <c r="N54" s="2">
        <f t="shared" si="9"/>
        <v>65718662</v>
      </c>
      <c r="O54" s="11">
        <f t="shared" si="10"/>
        <v>65640169</v>
      </c>
      <c r="P54" s="11">
        <f t="shared" si="11"/>
        <v>66752212</v>
      </c>
      <c r="Q54" s="2">
        <v>7243046</v>
      </c>
      <c r="R54" s="2">
        <v>6752805</v>
      </c>
      <c r="S54" s="2">
        <v>7340773</v>
      </c>
      <c r="T54" s="2">
        <v>8116667</v>
      </c>
      <c r="U54" s="2">
        <v>9386382</v>
      </c>
      <c r="V54" s="2">
        <v>8205982</v>
      </c>
      <c r="W54" s="2">
        <v>8384222</v>
      </c>
      <c r="X54" s="2">
        <v>8911680</v>
      </c>
      <c r="Y54" s="2">
        <v>10109693</v>
      </c>
      <c r="Z54" s="2">
        <v>9017982</v>
      </c>
      <c r="AA54" s="2">
        <v>9578535</v>
      </c>
      <c r="AB54" s="2">
        <v>10005289</v>
      </c>
      <c r="AC54" s="2">
        <v>12201326</v>
      </c>
      <c r="AD54" s="2">
        <v>10374560</v>
      </c>
      <c r="AE54" s="2">
        <v>10317471</v>
      </c>
      <c r="AF54" s="2">
        <v>9871757</v>
      </c>
      <c r="AG54" s="2">
        <v>9182296</v>
      </c>
      <c r="AH54" s="2">
        <v>8839178</v>
      </c>
      <c r="AI54" s="2">
        <v>9186508</v>
      </c>
      <c r="AJ54" s="2">
        <v>10054406</v>
      </c>
      <c r="AK54" s="2">
        <v>9317868</v>
      </c>
      <c r="AL54" s="2">
        <v>10207732</v>
      </c>
      <c r="AM54" s="2">
        <v>9945027</v>
      </c>
      <c r="AN54" s="2">
        <v>11151531</v>
      </c>
      <c r="AO54" s="2">
        <v>11920581</v>
      </c>
      <c r="AP54" s="2">
        <v>11436690</v>
      </c>
      <c r="AQ54" s="2">
        <v>11725193</v>
      </c>
      <c r="AR54" s="2">
        <v>13902008</v>
      </c>
      <c r="AS54" s="2">
        <v>14667156</v>
      </c>
      <c r="AT54" s="2">
        <v>13048558</v>
      </c>
      <c r="AU54" s="2">
        <v>13995958</v>
      </c>
      <c r="AV54" s="2">
        <v>14040743</v>
      </c>
      <c r="AW54" s="2">
        <v>15849193</v>
      </c>
      <c r="AX54" s="2">
        <v>15007149</v>
      </c>
      <c r="AY54" s="2">
        <v>14982734</v>
      </c>
      <c r="AZ54" s="2">
        <v>16257758</v>
      </c>
      <c r="BA54" s="26">
        <v>16213976</v>
      </c>
      <c r="BB54" s="26">
        <v>15852568</v>
      </c>
      <c r="BC54" s="26">
        <v>16341659</v>
      </c>
      <c r="BD54" s="26">
        <v>17310459</v>
      </c>
      <c r="BE54" s="22">
        <v>16316295</v>
      </c>
      <c r="BF54" s="22">
        <v>16385206</v>
      </c>
      <c r="BG54" s="22">
        <v>16595205</v>
      </c>
      <c r="BH54" s="22">
        <v>16343463</v>
      </c>
      <c r="BI54" s="22">
        <v>17915769</v>
      </c>
      <c r="BJ54" s="22">
        <v>15665070</v>
      </c>
      <c r="BK54" s="22">
        <v>16888333</v>
      </c>
      <c r="BL54" s="22">
        <v>16283040</v>
      </c>
      <c r="BN54" s="22"/>
      <c r="BO54" s="22"/>
      <c r="BP54" s="22"/>
      <c r="BQ54" s="22"/>
      <c r="BR54" s="22"/>
      <c r="BS54" s="22"/>
      <c r="BT54" s="22"/>
      <c r="BU54" s="22"/>
      <c r="BV54" s="22"/>
    </row>
    <row r="55" spans="1:74" x14ac:dyDescent="0.2">
      <c r="A55">
        <v>31</v>
      </c>
      <c r="B55">
        <v>4</v>
      </c>
      <c r="C55" s="1">
        <v>3364</v>
      </c>
      <c r="D55" t="s">
        <v>136</v>
      </c>
      <c r="E55" s="11">
        <f t="shared" si="0"/>
        <v>22408781</v>
      </c>
      <c r="F55" s="2">
        <f t="shared" si="1"/>
        <v>25852113</v>
      </c>
      <c r="G55" s="2">
        <f t="shared" si="2"/>
        <v>28227999</v>
      </c>
      <c r="H55" s="2">
        <f t="shared" si="3"/>
        <v>29501830</v>
      </c>
      <c r="I55" s="2">
        <f t="shared" si="4"/>
        <v>26491922</v>
      </c>
      <c r="J55" s="2">
        <f t="shared" si="5"/>
        <v>28151684</v>
      </c>
      <c r="K55" s="2">
        <f t="shared" si="6"/>
        <v>31557591</v>
      </c>
      <c r="L55" s="2">
        <f t="shared" si="7"/>
        <v>36686130</v>
      </c>
      <c r="M55" s="2">
        <f t="shared" si="8"/>
        <v>40004224</v>
      </c>
      <c r="N55" s="2">
        <f t="shared" si="9"/>
        <v>44081859</v>
      </c>
      <c r="O55" s="11">
        <f t="shared" si="10"/>
        <v>43960572</v>
      </c>
      <c r="P55" s="11">
        <f t="shared" si="11"/>
        <v>38888342</v>
      </c>
      <c r="Q55" s="2">
        <v>5648977</v>
      </c>
      <c r="R55" s="2">
        <v>5077343</v>
      </c>
      <c r="S55" s="2">
        <v>5576928</v>
      </c>
      <c r="T55" s="2">
        <v>6105533</v>
      </c>
      <c r="U55" s="2">
        <v>7369840</v>
      </c>
      <c r="V55" s="2">
        <v>6043426</v>
      </c>
      <c r="W55" s="2">
        <v>6183981</v>
      </c>
      <c r="X55" s="2">
        <v>6254866</v>
      </c>
      <c r="Y55" s="2">
        <v>7704257</v>
      </c>
      <c r="Z55" s="2">
        <v>6467865</v>
      </c>
      <c r="AA55" s="2">
        <v>7010360</v>
      </c>
      <c r="AB55" s="2">
        <v>7045517</v>
      </c>
      <c r="AC55" s="2">
        <v>8964858</v>
      </c>
      <c r="AD55" s="2">
        <v>7079155</v>
      </c>
      <c r="AE55" s="2">
        <v>6961726</v>
      </c>
      <c r="AF55" s="2">
        <v>6496091</v>
      </c>
      <c r="AG55" s="2">
        <v>6825896</v>
      </c>
      <c r="AH55" s="2">
        <v>6331088</v>
      </c>
      <c r="AI55" s="2">
        <v>6519708</v>
      </c>
      <c r="AJ55" s="2">
        <v>6815230</v>
      </c>
      <c r="AK55" s="2">
        <v>6631072</v>
      </c>
      <c r="AL55" s="2">
        <v>7260109</v>
      </c>
      <c r="AM55" s="2">
        <v>6670477</v>
      </c>
      <c r="AN55" s="2">
        <v>7590026</v>
      </c>
      <c r="AO55" s="2">
        <v>8122492</v>
      </c>
      <c r="AP55" s="2">
        <v>7572880</v>
      </c>
      <c r="AQ55" s="2">
        <v>7659392</v>
      </c>
      <c r="AR55" s="2">
        <v>8202827</v>
      </c>
      <c r="AS55" s="2">
        <v>10052585</v>
      </c>
      <c r="AT55" s="2">
        <v>8503120</v>
      </c>
      <c r="AU55" s="2">
        <v>9226998</v>
      </c>
      <c r="AV55" s="2">
        <v>8903427</v>
      </c>
      <c r="AW55" s="2">
        <v>10259611</v>
      </c>
      <c r="AX55" s="2">
        <v>9751465</v>
      </c>
      <c r="AY55" s="2">
        <v>9513934</v>
      </c>
      <c r="AZ55" s="2">
        <v>10479214</v>
      </c>
      <c r="BA55" s="26">
        <v>11290268</v>
      </c>
      <c r="BB55" s="26">
        <v>10819413</v>
      </c>
      <c r="BC55" s="26">
        <v>10758076</v>
      </c>
      <c r="BD55" s="26">
        <v>11214102</v>
      </c>
      <c r="BE55" s="22">
        <v>11267676</v>
      </c>
      <c r="BF55" s="22">
        <v>11144654</v>
      </c>
      <c r="BG55" s="22">
        <v>11127817</v>
      </c>
      <c r="BH55" s="22">
        <v>10420425</v>
      </c>
      <c r="BJ55" s="22">
        <v>9633083</v>
      </c>
      <c r="BL55" s="22">
        <v>9811088</v>
      </c>
      <c r="BN55" s="22"/>
      <c r="BO55" s="22"/>
      <c r="BP55" s="22"/>
      <c r="BQ55" s="22"/>
      <c r="BR55" s="22"/>
      <c r="BT55" s="22"/>
      <c r="BV55" s="22"/>
    </row>
    <row r="56" spans="1:74" x14ac:dyDescent="0.2">
      <c r="A56">
        <v>31</v>
      </c>
      <c r="B56">
        <v>3</v>
      </c>
      <c r="C56" s="1">
        <v>337</v>
      </c>
      <c r="D56" t="s">
        <v>96</v>
      </c>
      <c r="E56" s="11">
        <f t="shared" si="0"/>
        <v>44048442</v>
      </c>
      <c r="F56" s="2">
        <f t="shared" si="1"/>
        <v>49429134</v>
      </c>
      <c r="G56" s="2">
        <f t="shared" si="2"/>
        <v>58734689</v>
      </c>
      <c r="H56" s="2">
        <f t="shared" si="3"/>
        <v>59590191</v>
      </c>
      <c r="I56" s="2">
        <f t="shared" si="4"/>
        <v>49838695</v>
      </c>
      <c r="J56" s="2">
        <f t="shared" si="5"/>
        <v>49749095</v>
      </c>
      <c r="K56" s="2">
        <f t="shared" si="6"/>
        <v>48138984</v>
      </c>
      <c r="L56" s="2">
        <f t="shared" si="7"/>
        <v>54193169</v>
      </c>
      <c r="M56" s="2">
        <f t="shared" si="8"/>
        <v>63419251</v>
      </c>
      <c r="N56" s="2">
        <f t="shared" si="9"/>
        <v>61792198</v>
      </c>
      <c r="O56" s="11">
        <f t="shared" si="10"/>
        <v>68343661</v>
      </c>
      <c r="P56" s="11">
        <f t="shared" si="11"/>
        <v>71928279</v>
      </c>
      <c r="Q56" s="2">
        <v>9785536</v>
      </c>
      <c r="R56" s="2">
        <v>10829207</v>
      </c>
      <c r="S56" s="2">
        <v>11822595</v>
      </c>
      <c r="T56" s="2">
        <v>11611104</v>
      </c>
      <c r="U56" s="2">
        <v>11188869</v>
      </c>
      <c r="V56" s="2">
        <v>11744097</v>
      </c>
      <c r="W56" s="2">
        <v>12540770</v>
      </c>
      <c r="X56" s="2">
        <v>13955398</v>
      </c>
      <c r="Y56" s="2">
        <v>14343498</v>
      </c>
      <c r="Z56" s="2">
        <v>14480436</v>
      </c>
      <c r="AA56" s="2">
        <v>14812546</v>
      </c>
      <c r="AB56" s="2">
        <v>15098209</v>
      </c>
      <c r="AC56" s="2">
        <v>14722754</v>
      </c>
      <c r="AD56" s="2">
        <v>14967995</v>
      </c>
      <c r="AE56" s="2">
        <v>15297224</v>
      </c>
      <c r="AF56" s="2">
        <v>14602218</v>
      </c>
      <c r="AG56" s="2">
        <v>13174402</v>
      </c>
      <c r="AH56" s="2">
        <v>12545719</v>
      </c>
      <c r="AI56" s="2">
        <v>12154935</v>
      </c>
      <c r="AJ56" s="2">
        <v>11963639</v>
      </c>
      <c r="AK56" s="2">
        <v>11379284</v>
      </c>
      <c r="AL56" s="2">
        <v>11400398</v>
      </c>
      <c r="AM56" s="2">
        <v>14927950</v>
      </c>
      <c r="AN56" s="2">
        <v>12041463</v>
      </c>
      <c r="AO56" s="2">
        <v>10973038</v>
      </c>
      <c r="AP56" s="2">
        <v>12238150</v>
      </c>
      <c r="AQ56" s="2">
        <v>12808011</v>
      </c>
      <c r="AR56" s="2">
        <v>12119785</v>
      </c>
      <c r="AS56" s="2">
        <v>12675161</v>
      </c>
      <c r="AT56" s="2">
        <v>13203653</v>
      </c>
      <c r="AU56" s="2">
        <v>13692551</v>
      </c>
      <c r="AV56" s="2">
        <v>14621804</v>
      </c>
      <c r="AW56" s="2">
        <v>14213353</v>
      </c>
      <c r="AX56" s="2">
        <v>14453895</v>
      </c>
      <c r="AY56" s="2">
        <v>14934285</v>
      </c>
      <c r="AZ56" s="2">
        <v>19817718</v>
      </c>
      <c r="BA56" s="26">
        <v>14756299</v>
      </c>
      <c r="BB56" s="26">
        <v>15754093</v>
      </c>
      <c r="BC56" s="26">
        <v>14993092</v>
      </c>
      <c r="BD56" s="26">
        <v>16288714</v>
      </c>
      <c r="BE56" s="22">
        <v>16461852</v>
      </c>
      <c r="BF56" s="22">
        <v>16713413</v>
      </c>
      <c r="BG56" s="22">
        <v>16965120</v>
      </c>
      <c r="BH56" s="22">
        <v>18203276</v>
      </c>
      <c r="BI56" s="22">
        <v>16662128</v>
      </c>
      <c r="BJ56" s="22">
        <v>17712296</v>
      </c>
      <c r="BK56" s="22">
        <v>18961463</v>
      </c>
      <c r="BL56" s="22">
        <v>18592392</v>
      </c>
      <c r="BN56" s="22"/>
      <c r="BO56" s="22"/>
      <c r="BP56" s="22"/>
      <c r="BQ56" s="22"/>
      <c r="BR56" s="22"/>
      <c r="BS56" s="22"/>
      <c r="BT56" s="22"/>
      <c r="BU56" s="22"/>
      <c r="BV56" s="22"/>
    </row>
    <row r="57" spans="1:74" x14ac:dyDescent="0.2">
      <c r="A57">
        <v>31</v>
      </c>
      <c r="B57">
        <v>3</v>
      </c>
      <c r="C57" s="1">
        <v>339</v>
      </c>
      <c r="D57" t="s">
        <v>95</v>
      </c>
      <c r="E57" s="11">
        <f t="shared" si="0"/>
        <v>183296040</v>
      </c>
      <c r="F57" s="2">
        <f t="shared" si="1"/>
        <v>168921621</v>
      </c>
      <c r="G57" s="2">
        <f t="shared" si="2"/>
        <v>149793857</v>
      </c>
      <c r="H57" s="2">
        <f t="shared" si="3"/>
        <v>139074525</v>
      </c>
      <c r="I57" s="2">
        <f t="shared" si="4"/>
        <v>125393616</v>
      </c>
      <c r="J57" s="2">
        <f t="shared" si="5"/>
        <v>123403718</v>
      </c>
      <c r="K57" s="2">
        <f t="shared" si="6"/>
        <v>134021553</v>
      </c>
      <c r="L57" s="2">
        <f t="shared" si="7"/>
        <v>151401609</v>
      </c>
      <c r="M57" s="2">
        <f t="shared" si="8"/>
        <v>153326972</v>
      </c>
      <c r="N57" s="2">
        <f t="shared" si="9"/>
        <v>161084940</v>
      </c>
      <c r="O57" s="11">
        <f t="shared" si="10"/>
        <v>167507992</v>
      </c>
      <c r="P57" s="11">
        <f t="shared" si="11"/>
        <v>185548712</v>
      </c>
      <c r="Q57" s="2">
        <v>42644946</v>
      </c>
      <c r="R57" s="2">
        <v>44291860</v>
      </c>
      <c r="S57" s="2">
        <v>45745124</v>
      </c>
      <c r="T57" s="2">
        <v>50614110</v>
      </c>
      <c r="U57" s="2">
        <v>50418167</v>
      </c>
      <c r="V57" s="2">
        <v>40907987</v>
      </c>
      <c r="W57" s="2">
        <v>33782238</v>
      </c>
      <c r="X57" s="2">
        <v>43813229</v>
      </c>
      <c r="Y57" s="2">
        <v>33276206</v>
      </c>
      <c r="Z57" s="2">
        <v>34681573</v>
      </c>
      <c r="AA57" s="2">
        <v>34913487</v>
      </c>
      <c r="AB57" s="2">
        <v>46922591</v>
      </c>
      <c r="AC57" s="2">
        <v>35849789</v>
      </c>
      <c r="AD57" s="2">
        <v>35504770</v>
      </c>
      <c r="AE57" s="2">
        <v>33204136</v>
      </c>
      <c r="AF57" s="2">
        <v>34515830</v>
      </c>
      <c r="AG57" s="2">
        <v>32778040</v>
      </c>
      <c r="AH57" s="2">
        <v>31541056</v>
      </c>
      <c r="AI57" s="2">
        <v>29137008</v>
      </c>
      <c r="AJ57" s="2">
        <v>31937512</v>
      </c>
      <c r="AK57" s="2">
        <v>27877320</v>
      </c>
      <c r="AL57" s="2">
        <v>30054742</v>
      </c>
      <c r="AM57" s="2">
        <v>29939050</v>
      </c>
      <c r="AN57" s="2">
        <v>35532606</v>
      </c>
      <c r="AO57" s="2">
        <v>31249941</v>
      </c>
      <c r="AP57" s="2">
        <v>33316091</v>
      </c>
      <c r="AQ57" s="2">
        <v>36990419</v>
      </c>
      <c r="AR57" s="2">
        <v>32465102</v>
      </c>
      <c r="AS57" s="2">
        <v>37276929</v>
      </c>
      <c r="AT57" s="2">
        <v>31839138</v>
      </c>
      <c r="AU57" s="2">
        <v>45437669</v>
      </c>
      <c r="AV57" s="2">
        <v>36847873</v>
      </c>
      <c r="AW57" s="2">
        <v>37563043</v>
      </c>
      <c r="AX57" s="2">
        <v>36706851</v>
      </c>
      <c r="AY57" s="2">
        <v>38063994</v>
      </c>
      <c r="AZ57" s="2">
        <v>40993084</v>
      </c>
      <c r="BA57" s="26">
        <v>39910839</v>
      </c>
      <c r="BB57" s="26">
        <v>40216942</v>
      </c>
      <c r="BC57" s="26">
        <v>39133002</v>
      </c>
      <c r="BD57" s="26">
        <v>41824157</v>
      </c>
      <c r="BE57" s="22">
        <v>40689811</v>
      </c>
      <c r="BF57" s="22">
        <v>38974486</v>
      </c>
      <c r="BG57" s="22">
        <v>42811175</v>
      </c>
      <c r="BH57" s="22">
        <v>45032520</v>
      </c>
      <c r="BI57" s="22">
        <v>50896005</v>
      </c>
      <c r="BJ57" s="22">
        <v>41448730</v>
      </c>
      <c r="BK57" s="22">
        <v>47156503</v>
      </c>
      <c r="BL57" s="22">
        <v>46047474</v>
      </c>
      <c r="BN57" s="22"/>
      <c r="BO57" s="22"/>
      <c r="BP57" s="22"/>
      <c r="BQ57" s="22"/>
      <c r="BR57" s="22"/>
      <c r="BS57" s="22"/>
      <c r="BT57" s="22"/>
      <c r="BU57" s="22"/>
      <c r="BV57" s="22"/>
    </row>
    <row r="58" spans="1:74" x14ac:dyDescent="0.2">
      <c r="A58">
        <v>31</v>
      </c>
      <c r="B58">
        <v>4</v>
      </c>
      <c r="C58" s="1">
        <v>3391</v>
      </c>
      <c r="D58" t="s">
        <v>135</v>
      </c>
      <c r="E58" s="11">
        <f t="shared" si="0"/>
        <v>96649562</v>
      </c>
      <c r="F58" s="2">
        <f t="shared" si="1"/>
        <v>84238469</v>
      </c>
      <c r="G58" s="2">
        <f t="shared" si="2"/>
        <v>69399935</v>
      </c>
      <c r="H58" s="2">
        <f t="shared" si="3"/>
        <v>60511180</v>
      </c>
      <c r="I58" s="2">
        <f t="shared" si="4"/>
        <v>56045263</v>
      </c>
      <c r="J58" s="2">
        <f t="shared" si="5"/>
        <v>54280893</v>
      </c>
      <c r="K58" s="2">
        <f t="shared" si="6"/>
        <v>63101177</v>
      </c>
      <c r="L58" s="2">
        <f t="shared" si="7"/>
        <v>62787427</v>
      </c>
      <c r="M58" s="2">
        <f t="shared" si="8"/>
        <v>68163353</v>
      </c>
      <c r="N58" s="2">
        <f t="shared" si="9"/>
        <v>71460788</v>
      </c>
      <c r="O58" s="11">
        <f t="shared" si="10"/>
        <v>74436562</v>
      </c>
      <c r="P58" s="11">
        <f t="shared" si="11"/>
        <v>91375664</v>
      </c>
      <c r="Q58" s="2">
        <v>23251816</v>
      </c>
      <c r="R58" s="2">
        <v>22269845</v>
      </c>
      <c r="S58" s="2">
        <v>24879300</v>
      </c>
      <c r="T58" s="2">
        <v>26248601</v>
      </c>
      <c r="U58" s="2">
        <v>30513806</v>
      </c>
      <c r="V58" s="2">
        <v>16945943</v>
      </c>
      <c r="W58" s="2">
        <v>15720729</v>
      </c>
      <c r="X58" s="2">
        <v>21057991</v>
      </c>
      <c r="Y58" s="2">
        <v>14939700</v>
      </c>
      <c r="Z58" s="2">
        <v>13972959</v>
      </c>
      <c r="AA58" s="2">
        <v>16012263</v>
      </c>
      <c r="AB58" s="2">
        <v>24475013</v>
      </c>
      <c r="AC58" s="2">
        <v>17283015</v>
      </c>
      <c r="AD58" s="2">
        <v>14837376</v>
      </c>
      <c r="AE58" s="2">
        <v>14842837</v>
      </c>
      <c r="AF58" s="2">
        <v>13547952</v>
      </c>
      <c r="AG58" s="2">
        <v>16318660</v>
      </c>
      <c r="AH58" s="2">
        <v>13324824</v>
      </c>
      <c r="AI58" s="2">
        <v>12696714</v>
      </c>
      <c r="AJ58" s="2">
        <v>13705065</v>
      </c>
      <c r="AK58" s="2">
        <v>12898394</v>
      </c>
      <c r="AL58" s="2">
        <v>12798053</v>
      </c>
      <c r="AM58" s="2">
        <v>13651038</v>
      </c>
      <c r="AN58" s="2">
        <v>14933408</v>
      </c>
      <c r="AO58" s="2">
        <v>15508049</v>
      </c>
      <c r="AP58" s="2">
        <v>14774098</v>
      </c>
      <c r="AQ58" s="2">
        <v>17941541</v>
      </c>
      <c r="AR58" s="2">
        <v>14877489</v>
      </c>
      <c r="AS58" s="2">
        <v>16152707</v>
      </c>
      <c r="AT58" s="2">
        <v>14144163</v>
      </c>
      <c r="AU58" s="2">
        <v>14783999</v>
      </c>
      <c r="AV58" s="2">
        <v>17706558</v>
      </c>
      <c r="AW58" s="2">
        <v>17154522</v>
      </c>
      <c r="AX58" s="2">
        <v>16794502</v>
      </c>
      <c r="AY58" s="2">
        <v>16715651</v>
      </c>
      <c r="AZ58" s="2">
        <v>17498678</v>
      </c>
      <c r="BA58" s="26">
        <v>19001045</v>
      </c>
      <c r="BB58" s="26">
        <v>16846707</v>
      </c>
      <c r="BC58" s="26">
        <v>17055651</v>
      </c>
      <c r="BD58" s="26">
        <v>18557385</v>
      </c>
      <c r="BE58" s="22">
        <v>18814599</v>
      </c>
      <c r="BF58" s="22">
        <v>17655830</v>
      </c>
      <c r="BG58" s="22">
        <v>17645563</v>
      </c>
      <c r="BH58" s="22">
        <v>20320570</v>
      </c>
      <c r="BI58" s="22">
        <v>27793375</v>
      </c>
      <c r="BJ58" s="22">
        <v>20097773</v>
      </c>
      <c r="BK58" s="22">
        <v>21618264</v>
      </c>
      <c r="BL58" s="22">
        <v>21866252</v>
      </c>
      <c r="BN58" s="22"/>
      <c r="BO58" s="22"/>
      <c r="BP58" s="22"/>
      <c r="BQ58" s="22"/>
      <c r="BR58" s="22"/>
      <c r="BS58" s="22"/>
      <c r="BT58" s="22"/>
      <c r="BU58" s="22"/>
      <c r="BV58" s="22"/>
    </row>
    <row r="59" spans="1:74" x14ac:dyDescent="0.2">
      <c r="A59">
        <v>10</v>
      </c>
      <c r="B59">
        <v>1</v>
      </c>
      <c r="C59" s="1">
        <v>1021</v>
      </c>
      <c r="D59" s="3" t="s">
        <v>34</v>
      </c>
      <c r="E59" s="11">
        <f t="shared" si="0"/>
        <v>5684032642</v>
      </c>
      <c r="F59" s="2">
        <f t="shared" si="1"/>
        <v>5824607426</v>
      </c>
      <c r="G59" s="2">
        <f t="shared" si="2"/>
        <v>6491131055</v>
      </c>
      <c r="H59" s="2">
        <f t="shared" si="3"/>
        <v>6694545237</v>
      </c>
      <c r="I59" s="2">
        <f t="shared" si="4"/>
        <v>6399403258</v>
      </c>
      <c r="J59" s="2">
        <f t="shared" si="5"/>
        <v>6641361452</v>
      </c>
      <c r="K59" s="2">
        <f t="shared" si="6"/>
        <v>7284348381</v>
      </c>
      <c r="L59" s="2">
        <f t="shared" si="7"/>
        <v>7789513456</v>
      </c>
      <c r="M59" s="2">
        <f t="shared" si="8"/>
        <v>7676813036</v>
      </c>
      <c r="N59" s="2">
        <f t="shared" si="9"/>
        <v>7816005533</v>
      </c>
      <c r="O59" s="11">
        <f t="shared" si="10"/>
        <v>8416862939</v>
      </c>
      <c r="P59" s="11">
        <f t="shared" si="11"/>
        <v>8974277206</v>
      </c>
      <c r="Q59" s="2">
        <v>1431650597</v>
      </c>
      <c r="R59" s="2">
        <v>1351111825</v>
      </c>
      <c r="S59" s="2">
        <v>1413224456</v>
      </c>
      <c r="T59" s="2">
        <v>1488045764</v>
      </c>
      <c r="U59" s="2">
        <v>1502050671</v>
      </c>
      <c r="V59" s="2">
        <v>1389285406</v>
      </c>
      <c r="W59" s="2">
        <v>1368528140</v>
      </c>
      <c r="X59" s="2">
        <v>1564743209</v>
      </c>
      <c r="Y59" s="2">
        <v>1568015783</v>
      </c>
      <c r="Z59" s="2">
        <v>1522800002</v>
      </c>
      <c r="AA59" s="2">
        <v>1501160227</v>
      </c>
      <c r="AB59" s="2">
        <v>1899155043</v>
      </c>
      <c r="AC59" s="2">
        <v>1809883393</v>
      </c>
      <c r="AD59" s="2">
        <v>1596596805</v>
      </c>
      <c r="AE59" s="2">
        <v>1544101551</v>
      </c>
      <c r="AF59" s="2">
        <v>1743963488</v>
      </c>
      <c r="AG59" s="2">
        <v>1649121332</v>
      </c>
      <c r="AH59" s="2">
        <v>1529378340</v>
      </c>
      <c r="AI59" s="2">
        <v>1476560186</v>
      </c>
      <c r="AJ59" s="2">
        <v>1744343400</v>
      </c>
      <c r="AK59" s="2">
        <v>1663989694</v>
      </c>
      <c r="AL59" s="2">
        <v>1589177895</v>
      </c>
      <c r="AM59" s="2">
        <v>1528017086</v>
      </c>
      <c r="AN59" s="2">
        <v>1860176777</v>
      </c>
      <c r="AO59" s="2">
        <v>1765284080</v>
      </c>
      <c r="AP59" s="2">
        <v>1890798791</v>
      </c>
      <c r="AQ59" s="2">
        <v>1777738188</v>
      </c>
      <c r="AR59" s="2">
        <v>1850527322</v>
      </c>
      <c r="AS59" s="2">
        <v>2250071870</v>
      </c>
      <c r="AT59" s="2">
        <v>1800110442</v>
      </c>
      <c r="AU59" s="2">
        <v>1798749688</v>
      </c>
      <c r="AV59" s="2">
        <v>1940581456</v>
      </c>
      <c r="AW59" s="2">
        <v>2009385466</v>
      </c>
      <c r="AX59" s="2">
        <v>1809353497</v>
      </c>
      <c r="AY59" s="2">
        <v>1867024484</v>
      </c>
      <c r="AZ59" s="2">
        <v>1991049589</v>
      </c>
      <c r="BA59" s="26">
        <v>2046362866</v>
      </c>
      <c r="BB59" s="26">
        <v>1846518118</v>
      </c>
      <c r="BC59" s="26">
        <v>1903926759</v>
      </c>
      <c r="BD59" s="26">
        <v>2019197790</v>
      </c>
      <c r="BE59" s="22">
        <v>2120044142</v>
      </c>
      <c r="BF59" s="22">
        <v>1973321992</v>
      </c>
      <c r="BG59" s="22">
        <v>2061283143</v>
      </c>
      <c r="BH59" s="22">
        <v>2262213662</v>
      </c>
      <c r="BI59" s="22">
        <v>2134499337</v>
      </c>
      <c r="BJ59" s="22">
        <v>2164529257</v>
      </c>
      <c r="BK59" s="22">
        <v>2268132000</v>
      </c>
      <c r="BL59" s="22">
        <v>2407116612</v>
      </c>
      <c r="BN59" s="22"/>
      <c r="BO59" s="22"/>
      <c r="BP59" s="22"/>
      <c r="BQ59" s="22"/>
      <c r="BR59" s="22"/>
      <c r="BS59" s="22"/>
      <c r="BT59" s="22"/>
      <c r="BU59" s="22"/>
      <c r="BV59" s="22"/>
    </row>
    <row r="60" spans="1:74" x14ac:dyDescent="0.2">
      <c r="A60">
        <v>42</v>
      </c>
      <c r="B60">
        <v>2</v>
      </c>
      <c r="C60" s="1">
        <v>42</v>
      </c>
      <c r="D60" s="3" t="s">
        <v>35</v>
      </c>
      <c r="E60" s="11">
        <f t="shared" si="0"/>
        <v>2865022865</v>
      </c>
      <c r="F60" s="2">
        <f t="shared" si="1"/>
        <v>2767871813</v>
      </c>
      <c r="G60" s="2">
        <f t="shared" si="2"/>
        <v>3198047772</v>
      </c>
      <c r="H60" s="2">
        <f t="shared" si="3"/>
        <v>3308451835</v>
      </c>
      <c r="I60" s="2">
        <f t="shared" si="4"/>
        <v>3077080666</v>
      </c>
      <c r="J60" s="2">
        <f t="shared" si="5"/>
        <v>3214758735</v>
      </c>
      <c r="K60" s="2">
        <f t="shared" si="6"/>
        <v>3665763298</v>
      </c>
      <c r="L60" s="2">
        <f t="shared" si="7"/>
        <v>3876088825</v>
      </c>
      <c r="M60" s="2">
        <f t="shared" si="8"/>
        <v>3657858881</v>
      </c>
      <c r="N60" s="2">
        <f t="shared" si="9"/>
        <v>3415337210</v>
      </c>
      <c r="O60" s="11">
        <f t="shared" si="10"/>
        <v>3721160247</v>
      </c>
      <c r="P60" s="11">
        <f t="shared" si="11"/>
        <v>4002352091</v>
      </c>
      <c r="Q60" s="2">
        <v>785062698</v>
      </c>
      <c r="R60" s="2">
        <v>660701188</v>
      </c>
      <c r="S60" s="2">
        <v>687770558</v>
      </c>
      <c r="T60" s="2">
        <v>731488421</v>
      </c>
      <c r="U60" s="2">
        <v>766324989</v>
      </c>
      <c r="V60" s="2">
        <v>644346769</v>
      </c>
      <c r="W60" s="2">
        <v>608471783</v>
      </c>
      <c r="X60" s="2">
        <v>748728272</v>
      </c>
      <c r="Y60" s="2">
        <v>778452765</v>
      </c>
      <c r="Z60" s="2">
        <v>713848484</v>
      </c>
      <c r="AA60" s="2">
        <v>690994051</v>
      </c>
      <c r="AB60" s="2">
        <v>1014752472</v>
      </c>
      <c r="AC60" s="2">
        <v>970236251</v>
      </c>
      <c r="AD60" s="2">
        <v>755797685</v>
      </c>
      <c r="AE60" s="2">
        <v>710652841</v>
      </c>
      <c r="AF60" s="2">
        <v>871765058</v>
      </c>
      <c r="AG60" s="2">
        <v>840275753</v>
      </c>
      <c r="AH60" s="2">
        <v>716607828</v>
      </c>
      <c r="AI60" s="2">
        <v>664275064</v>
      </c>
      <c r="AJ60" s="2">
        <v>855922021</v>
      </c>
      <c r="AK60" s="2">
        <v>867185998</v>
      </c>
      <c r="AL60" s="2">
        <v>753579795</v>
      </c>
      <c r="AM60" s="2">
        <v>690232698</v>
      </c>
      <c r="AN60" s="2">
        <v>903760244</v>
      </c>
      <c r="AO60" s="2">
        <v>906813053</v>
      </c>
      <c r="AP60" s="2">
        <v>1011042517</v>
      </c>
      <c r="AQ60" s="2">
        <v>842923719</v>
      </c>
      <c r="AR60" s="2">
        <v>904984009</v>
      </c>
      <c r="AS60" s="2">
        <v>1229300995</v>
      </c>
      <c r="AT60" s="2">
        <v>851180162</v>
      </c>
      <c r="AU60" s="2">
        <v>855215411</v>
      </c>
      <c r="AV60" s="2">
        <v>940392257</v>
      </c>
      <c r="AW60" s="2">
        <v>1022255196</v>
      </c>
      <c r="AX60" s="2">
        <v>830810315</v>
      </c>
      <c r="AY60" s="2">
        <v>875758428</v>
      </c>
      <c r="AZ60" s="2">
        <v>929034942</v>
      </c>
      <c r="BA60" s="26">
        <v>960719610</v>
      </c>
      <c r="BB60" s="26">
        <v>779345012</v>
      </c>
      <c r="BC60" s="26">
        <v>821970842</v>
      </c>
      <c r="BD60" s="26">
        <v>853301746</v>
      </c>
      <c r="BE60" s="22">
        <v>1000159560</v>
      </c>
      <c r="BF60" s="22">
        <v>852046665</v>
      </c>
      <c r="BG60" s="22">
        <v>895874947</v>
      </c>
      <c r="BH60" s="22">
        <v>973079075</v>
      </c>
      <c r="BI60" s="22">
        <v>957416098</v>
      </c>
      <c r="BJ60" s="22">
        <v>961202842</v>
      </c>
      <c r="BK60" s="22">
        <v>987878715</v>
      </c>
      <c r="BL60" s="22">
        <v>1095854436</v>
      </c>
      <c r="BN60" s="22"/>
      <c r="BO60" s="22"/>
      <c r="BP60" s="22"/>
      <c r="BQ60" s="22"/>
      <c r="BR60" s="22"/>
      <c r="BS60" s="22"/>
      <c r="BT60" s="22"/>
      <c r="BU60" s="22"/>
      <c r="BV60" s="22"/>
    </row>
    <row r="61" spans="1:74" x14ac:dyDescent="0.2">
      <c r="A61">
        <v>42</v>
      </c>
      <c r="B61">
        <v>3</v>
      </c>
      <c r="C61" s="1">
        <v>423</v>
      </c>
      <c r="D61" t="s">
        <v>97</v>
      </c>
      <c r="E61" s="11">
        <f t="shared" si="0"/>
        <v>2444721844</v>
      </c>
      <c r="F61" s="2">
        <f t="shared" si="1"/>
        <v>2302037487</v>
      </c>
      <c r="G61" s="2">
        <f t="shared" si="2"/>
        <v>2661894789</v>
      </c>
      <c r="H61" s="2">
        <f t="shared" si="3"/>
        <v>2732334002</v>
      </c>
      <c r="I61" s="2">
        <f t="shared" si="4"/>
        <v>2517665145</v>
      </c>
      <c r="J61" s="2">
        <f t="shared" si="5"/>
        <v>2634310542</v>
      </c>
      <c r="K61" s="2">
        <f t="shared" si="6"/>
        <v>2966493171</v>
      </c>
      <c r="L61" s="2">
        <f t="shared" si="7"/>
        <v>3136549760</v>
      </c>
      <c r="M61" s="2">
        <f t="shared" si="8"/>
        <v>2864957797</v>
      </c>
      <c r="N61" s="2">
        <f t="shared" si="9"/>
        <v>2470750588</v>
      </c>
      <c r="O61" s="11">
        <f t="shared" si="10"/>
        <v>2691419845</v>
      </c>
      <c r="P61" s="11">
        <f t="shared" si="11"/>
        <v>2913424517</v>
      </c>
      <c r="Q61" s="2">
        <v>687787101</v>
      </c>
      <c r="R61" s="2">
        <v>558449758</v>
      </c>
      <c r="S61" s="2">
        <v>584232645</v>
      </c>
      <c r="T61" s="2">
        <v>614252340</v>
      </c>
      <c r="U61" s="2">
        <v>656649849</v>
      </c>
      <c r="V61" s="2">
        <v>535635951</v>
      </c>
      <c r="W61" s="2">
        <v>498795145</v>
      </c>
      <c r="X61" s="2">
        <v>610956542</v>
      </c>
      <c r="Y61" s="2">
        <v>653345236</v>
      </c>
      <c r="Z61" s="2">
        <v>586073157</v>
      </c>
      <c r="AA61" s="2">
        <v>561633741</v>
      </c>
      <c r="AB61" s="2">
        <v>860842655</v>
      </c>
      <c r="AC61" s="2">
        <v>830140505</v>
      </c>
      <c r="AD61" s="2">
        <v>619526188</v>
      </c>
      <c r="AE61" s="2">
        <v>570585661</v>
      </c>
      <c r="AF61" s="2">
        <v>712081648</v>
      </c>
      <c r="AG61" s="2">
        <v>702891094</v>
      </c>
      <c r="AH61" s="2">
        <v>584838580</v>
      </c>
      <c r="AI61" s="2">
        <v>528357058</v>
      </c>
      <c r="AJ61" s="2">
        <v>701578413</v>
      </c>
      <c r="AK61" s="2">
        <v>729865136</v>
      </c>
      <c r="AL61" s="2">
        <v>616675104</v>
      </c>
      <c r="AM61" s="2">
        <v>544592358</v>
      </c>
      <c r="AN61" s="2">
        <v>743177944</v>
      </c>
      <c r="AO61" s="2">
        <v>734040165</v>
      </c>
      <c r="AP61" s="2">
        <v>840532539</v>
      </c>
      <c r="AQ61" s="2">
        <v>670982526</v>
      </c>
      <c r="AR61" s="2">
        <v>720937941</v>
      </c>
      <c r="AS61" s="2">
        <v>1048695585</v>
      </c>
      <c r="AT61" s="2">
        <v>676707230</v>
      </c>
      <c r="AU61" s="2">
        <v>676983080</v>
      </c>
      <c r="AV61" s="2">
        <v>734163865</v>
      </c>
      <c r="AW61" s="2">
        <v>824392757</v>
      </c>
      <c r="AX61" s="2">
        <v>643765251</v>
      </c>
      <c r="AY61" s="2">
        <v>681497029</v>
      </c>
      <c r="AZ61" s="2">
        <v>715302760</v>
      </c>
      <c r="BA61" s="26">
        <v>728155267</v>
      </c>
      <c r="BB61" s="26">
        <v>552425056</v>
      </c>
      <c r="BC61" s="26">
        <v>589502278</v>
      </c>
      <c r="BD61" s="26">
        <v>600667987</v>
      </c>
      <c r="BE61" s="22">
        <v>737280166</v>
      </c>
      <c r="BF61" s="22">
        <v>604461174</v>
      </c>
      <c r="BG61" s="22">
        <v>647375882</v>
      </c>
      <c r="BH61" s="22">
        <v>702302623</v>
      </c>
      <c r="BI61" s="22">
        <v>686759243</v>
      </c>
      <c r="BJ61" s="22">
        <v>705421248</v>
      </c>
      <c r="BK61" s="22">
        <v>713560078</v>
      </c>
      <c r="BL61" s="22">
        <v>807683948</v>
      </c>
      <c r="BN61" s="22"/>
      <c r="BO61" s="22"/>
      <c r="BP61" s="22"/>
      <c r="BQ61" s="22"/>
      <c r="BR61" s="22"/>
      <c r="BS61" s="22"/>
      <c r="BT61" s="22"/>
      <c r="BU61" s="22"/>
      <c r="BV61" s="22"/>
    </row>
    <row r="62" spans="1:74" x14ac:dyDescent="0.2">
      <c r="A62">
        <v>42</v>
      </c>
      <c r="B62">
        <v>5</v>
      </c>
      <c r="C62" s="1">
        <v>42343</v>
      </c>
      <c r="D62" t="s">
        <v>164</v>
      </c>
      <c r="E62" s="11">
        <f t="shared" si="0"/>
        <v>1907364759</v>
      </c>
      <c r="F62" s="2">
        <f t="shared" si="1"/>
        <v>1694467385</v>
      </c>
      <c r="G62" s="2">
        <f t="shared" si="2"/>
        <v>2013036310</v>
      </c>
      <c r="H62" s="2">
        <f t="shared" si="3"/>
        <v>2057254900</v>
      </c>
      <c r="I62" s="2">
        <f t="shared" si="4"/>
        <v>1886996560</v>
      </c>
      <c r="J62" s="2">
        <f t="shared" si="5"/>
        <v>1958313844</v>
      </c>
      <c r="K62" s="2">
        <f t="shared" si="6"/>
        <v>2225866554</v>
      </c>
      <c r="L62" s="2">
        <f t="shared" si="7"/>
        <v>2334527868</v>
      </c>
      <c r="M62" s="2">
        <f t="shared" si="8"/>
        <v>2017994221</v>
      </c>
      <c r="N62" s="2">
        <f t="shared" si="9"/>
        <v>1519202555</v>
      </c>
      <c r="O62" s="11">
        <f t="shared" si="10"/>
        <v>1652355976</v>
      </c>
      <c r="P62" s="11">
        <f t="shared" si="11"/>
        <v>1793124240</v>
      </c>
      <c r="Q62" s="2">
        <v>563454888</v>
      </c>
      <c r="R62" s="2">
        <v>430792981</v>
      </c>
      <c r="S62" s="2">
        <v>447181471</v>
      </c>
      <c r="T62" s="2">
        <v>465935419</v>
      </c>
      <c r="U62" s="2">
        <v>514892671</v>
      </c>
      <c r="V62" s="2">
        <v>392752188</v>
      </c>
      <c r="W62" s="2">
        <v>346733950</v>
      </c>
      <c r="X62" s="2">
        <v>440088576</v>
      </c>
      <c r="Y62" s="2">
        <v>497225722</v>
      </c>
      <c r="Z62" s="2">
        <v>432874098</v>
      </c>
      <c r="AA62" s="2">
        <v>400563208</v>
      </c>
      <c r="AB62" s="2">
        <v>682373282</v>
      </c>
      <c r="AC62" s="2">
        <v>661466169</v>
      </c>
      <c r="AD62" s="2">
        <v>458856925</v>
      </c>
      <c r="AE62" s="2">
        <v>405189551</v>
      </c>
      <c r="AF62" s="2">
        <v>531742255</v>
      </c>
      <c r="AG62" s="2">
        <v>542825233</v>
      </c>
      <c r="AH62" s="2">
        <v>434178632</v>
      </c>
      <c r="AI62" s="2">
        <v>377627701</v>
      </c>
      <c r="AJ62" s="2">
        <v>532364994</v>
      </c>
      <c r="AK62" s="2">
        <v>570571264</v>
      </c>
      <c r="AL62" s="2">
        <v>458494112</v>
      </c>
      <c r="AM62" s="2">
        <v>376824552</v>
      </c>
      <c r="AN62" s="2">
        <v>552423916</v>
      </c>
      <c r="AO62" s="2">
        <v>554238665</v>
      </c>
      <c r="AP62" s="2">
        <v>664602337</v>
      </c>
      <c r="AQ62" s="2">
        <v>486476475</v>
      </c>
      <c r="AR62" s="2">
        <v>520549077</v>
      </c>
      <c r="AS62" s="2">
        <v>851235365</v>
      </c>
      <c r="AT62" s="2">
        <v>475258285</v>
      </c>
      <c r="AU62" s="2">
        <v>488167947</v>
      </c>
      <c r="AV62" s="2">
        <v>519866271</v>
      </c>
      <c r="AW62" s="2">
        <v>614317164</v>
      </c>
      <c r="AX62" s="2">
        <v>443161145</v>
      </c>
      <c r="AY62" s="2">
        <v>474669029</v>
      </c>
      <c r="AZ62" s="2">
        <v>485846883</v>
      </c>
      <c r="BA62" s="26">
        <v>496664732</v>
      </c>
      <c r="BB62" s="26">
        <v>313629132</v>
      </c>
      <c r="BC62" s="26">
        <v>362014327</v>
      </c>
      <c r="BD62" s="26">
        <v>346894364</v>
      </c>
      <c r="BE62" s="22">
        <v>479553111</v>
      </c>
      <c r="BF62" s="22">
        <v>361485073</v>
      </c>
      <c r="BG62" s="22">
        <v>392607964</v>
      </c>
      <c r="BH62" s="22">
        <v>418709828</v>
      </c>
      <c r="BI62" s="22">
        <v>428940393</v>
      </c>
      <c r="BJ62" s="22">
        <v>433668609</v>
      </c>
      <c r="BK62" s="22">
        <v>420044029</v>
      </c>
      <c r="BL62" s="22">
        <v>510471209</v>
      </c>
      <c r="BN62" s="22"/>
      <c r="BO62" s="22"/>
      <c r="BP62" s="22"/>
      <c r="BQ62" s="22"/>
      <c r="BR62" s="22"/>
      <c r="BS62" s="22"/>
      <c r="BT62" s="22"/>
      <c r="BU62" s="22"/>
      <c r="BV62" s="22"/>
    </row>
    <row r="63" spans="1:74" x14ac:dyDescent="0.2">
      <c r="A63">
        <v>42</v>
      </c>
      <c r="B63">
        <v>3</v>
      </c>
      <c r="C63" s="1">
        <v>424</v>
      </c>
      <c r="D63" t="s">
        <v>99</v>
      </c>
      <c r="E63" s="11">
        <f t="shared" si="0"/>
        <v>234892130</v>
      </c>
      <c r="F63" s="2">
        <f t="shared" si="1"/>
        <v>250785463</v>
      </c>
      <c r="G63" s="2">
        <f t="shared" si="2"/>
        <v>272568491</v>
      </c>
      <c r="H63" s="2">
        <f t="shared" si="3"/>
        <v>292614950</v>
      </c>
      <c r="I63" s="2">
        <f t="shared" si="4"/>
        <v>281559659</v>
      </c>
      <c r="J63" s="2">
        <f t="shared" si="5"/>
        <v>296856219</v>
      </c>
      <c r="K63" s="2">
        <f t="shared" si="6"/>
        <v>313475270</v>
      </c>
      <c r="L63" s="2">
        <f t="shared" si="7"/>
        <v>320642435</v>
      </c>
      <c r="M63" s="2">
        <f t="shared" si="8"/>
        <v>326688014</v>
      </c>
      <c r="N63" s="2">
        <f t="shared" si="9"/>
        <v>358493262</v>
      </c>
      <c r="O63" s="11">
        <f t="shared" si="10"/>
        <v>400120991</v>
      </c>
      <c r="P63" s="11">
        <f t="shared" si="11"/>
        <v>424933432</v>
      </c>
      <c r="Q63" s="2">
        <v>55011109</v>
      </c>
      <c r="R63" s="2">
        <v>57169923</v>
      </c>
      <c r="S63" s="2">
        <v>58129364</v>
      </c>
      <c r="T63" s="2">
        <v>64581734</v>
      </c>
      <c r="U63" s="2">
        <v>59879909</v>
      </c>
      <c r="V63" s="2">
        <v>60938564</v>
      </c>
      <c r="W63" s="2">
        <v>60581683</v>
      </c>
      <c r="X63" s="2">
        <v>69385307</v>
      </c>
      <c r="Y63" s="2">
        <v>66837667</v>
      </c>
      <c r="Z63" s="2">
        <v>66347555</v>
      </c>
      <c r="AA63" s="2">
        <v>65273951</v>
      </c>
      <c r="AB63" s="2">
        <v>74109318</v>
      </c>
      <c r="AC63" s="2">
        <v>72846419</v>
      </c>
      <c r="AD63" s="2">
        <v>70312236</v>
      </c>
      <c r="AE63" s="2">
        <v>70508802</v>
      </c>
      <c r="AF63" s="2">
        <v>78947493</v>
      </c>
      <c r="AG63" s="2">
        <v>67239479</v>
      </c>
      <c r="AH63" s="2">
        <v>68374501</v>
      </c>
      <c r="AI63" s="2">
        <v>69347415</v>
      </c>
      <c r="AJ63" s="2">
        <v>76598264</v>
      </c>
      <c r="AK63" s="2">
        <v>71120040</v>
      </c>
      <c r="AL63" s="2">
        <v>71965102</v>
      </c>
      <c r="AM63" s="2">
        <v>73217616</v>
      </c>
      <c r="AN63" s="2">
        <v>80553461</v>
      </c>
      <c r="AO63" s="2">
        <v>80072014</v>
      </c>
      <c r="AP63" s="2">
        <v>75969781</v>
      </c>
      <c r="AQ63" s="2">
        <v>78241801</v>
      </c>
      <c r="AR63" s="2">
        <v>79191674</v>
      </c>
      <c r="AS63" s="2">
        <v>78998064</v>
      </c>
      <c r="AT63" s="2">
        <v>75525024</v>
      </c>
      <c r="AU63" s="2">
        <v>78581783</v>
      </c>
      <c r="AV63" s="2">
        <v>87537564</v>
      </c>
      <c r="AW63" s="2">
        <v>81734354</v>
      </c>
      <c r="AX63" s="2">
        <v>76487416</v>
      </c>
      <c r="AY63" s="2">
        <v>79527193</v>
      </c>
      <c r="AZ63" s="2">
        <v>88939051</v>
      </c>
      <c r="BA63" s="26">
        <v>88926465</v>
      </c>
      <c r="BB63" s="26">
        <v>84399017</v>
      </c>
      <c r="BC63" s="26">
        <v>87499041</v>
      </c>
      <c r="BD63" s="26">
        <v>97668739</v>
      </c>
      <c r="BE63" s="22">
        <v>99708617</v>
      </c>
      <c r="BF63" s="22">
        <v>93235393</v>
      </c>
      <c r="BG63" s="22">
        <v>98217134</v>
      </c>
      <c r="BH63" s="22">
        <v>108959847</v>
      </c>
      <c r="BI63" s="22">
        <v>102165022</v>
      </c>
      <c r="BJ63" s="22">
        <v>101630737</v>
      </c>
      <c r="BK63" s="22">
        <v>109219724</v>
      </c>
      <c r="BL63" s="22">
        <v>111917949</v>
      </c>
      <c r="BN63" s="22"/>
      <c r="BO63" s="22"/>
      <c r="BP63" s="22"/>
      <c r="BQ63" s="22"/>
      <c r="BR63" s="22"/>
      <c r="BS63" s="22"/>
      <c r="BT63" s="22"/>
      <c r="BU63" s="22"/>
      <c r="BV63" s="22"/>
    </row>
    <row r="64" spans="1:74" x14ac:dyDescent="0.2">
      <c r="A64">
        <v>42</v>
      </c>
      <c r="B64">
        <v>3</v>
      </c>
      <c r="C64" s="1">
        <v>425</v>
      </c>
      <c r="D64" t="s">
        <v>98</v>
      </c>
      <c r="E64" s="11">
        <f t="shared" si="0"/>
        <v>185408891</v>
      </c>
      <c r="F64" s="2">
        <f t="shared" si="1"/>
        <v>215048863</v>
      </c>
      <c r="G64" s="2">
        <f t="shared" si="2"/>
        <v>263584492</v>
      </c>
      <c r="H64" s="2">
        <f t="shared" si="3"/>
        <v>283502883</v>
      </c>
      <c r="I64" s="2">
        <f t="shared" si="4"/>
        <v>277855862</v>
      </c>
      <c r="J64" s="2">
        <f t="shared" si="5"/>
        <v>283591974</v>
      </c>
      <c r="K64" s="2">
        <f t="shared" si="6"/>
        <v>385794857</v>
      </c>
      <c r="L64" s="2">
        <f t="shared" si="7"/>
        <v>418896630</v>
      </c>
      <c r="M64" s="2">
        <f t="shared" si="8"/>
        <v>466213070</v>
      </c>
      <c r="N64" s="2">
        <f t="shared" si="9"/>
        <v>586093360</v>
      </c>
      <c r="O64" s="11">
        <f t="shared" si="10"/>
        <v>629619411</v>
      </c>
      <c r="P64" s="11">
        <f t="shared" si="11"/>
        <v>663994142</v>
      </c>
      <c r="Q64" s="2">
        <v>42264488</v>
      </c>
      <c r="R64" s="2">
        <v>45081507</v>
      </c>
      <c r="S64" s="2">
        <v>45408549</v>
      </c>
      <c r="T64" s="2">
        <v>52654347</v>
      </c>
      <c r="U64" s="2">
        <v>49795231</v>
      </c>
      <c r="V64" s="2">
        <v>47772254</v>
      </c>
      <c r="W64" s="2">
        <v>49094955</v>
      </c>
      <c r="X64" s="2">
        <v>68386423</v>
      </c>
      <c r="Y64" s="2">
        <v>58269862</v>
      </c>
      <c r="Z64" s="2">
        <v>61427772</v>
      </c>
      <c r="AA64" s="2">
        <v>64086359</v>
      </c>
      <c r="AB64" s="2">
        <v>79800499</v>
      </c>
      <c r="AC64" s="2">
        <v>67249327</v>
      </c>
      <c r="AD64" s="2">
        <v>65959261</v>
      </c>
      <c r="AE64" s="2">
        <v>69558378</v>
      </c>
      <c r="AF64" s="2">
        <v>80735917</v>
      </c>
      <c r="AG64" s="2">
        <v>70145180</v>
      </c>
      <c r="AH64" s="2">
        <v>63394747</v>
      </c>
      <c r="AI64" s="2">
        <v>66570591</v>
      </c>
      <c r="AJ64" s="2">
        <v>77745344</v>
      </c>
      <c r="AK64" s="2">
        <v>66200822</v>
      </c>
      <c r="AL64" s="2">
        <v>64939589</v>
      </c>
      <c r="AM64" s="2">
        <v>72422724</v>
      </c>
      <c r="AN64" s="2">
        <v>80028839</v>
      </c>
      <c r="AO64" s="2">
        <v>92700874</v>
      </c>
      <c r="AP64" s="2">
        <v>94540197</v>
      </c>
      <c r="AQ64" s="2">
        <v>93699392</v>
      </c>
      <c r="AR64" s="2">
        <v>104854394</v>
      </c>
      <c r="AS64" s="2">
        <v>101607346</v>
      </c>
      <c r="AT64" s="2">
        <v>98947908</v>
      </c>
      <c r="AU64" s="2">
        <v>99650548</v>
      </c>
      <c r="AV64" s="2">
        <v>118690828</v>
      </c>
      <c r="AW64" s="2">
        <v>116128085</v>
      </c>
      <c r="AX64" s="2">
        <v>110557648</v>
      </c>
      <c r="AY64" s="2">
        <v>114734206</v>
      </c>
      <c r="AZ64" s="2">
        <v>124793131</v>
      </c>
      <c r="BA64" s="26">
        <v>143637878</v>
      </c>
      <c r="BB64" s="26">
        <v>142520939</v>
      </c>
      <c r="BC64" s="26">
        <v>144969523</v>
      </c>
      <c r="BD64" s="26">
        <v>154965020</v>
      </c>
      <c r="BE64" s="22">
        <v>163170777</v>
      </c>
      <c r="BF64" s="22">
        <v>154350098</v>
      </c>
      <c r="BG64" s="22">
        <v>150281931</v>
      </c>
      <c r="BH64" s="22">
        <v>161816605</v>
      </c>
      <c r="BI64" s="22">
        <v>168491833</v>
      </c>
      <c r="BJ64" s="22">
        <v>154150857</v>
      </c>
      <c r="BK64" s="22">
        <v>165098913</v>
      </c>
      <c r="BL64" s="22">
        <v>176252539</v>
      </c>
      <c r="BN64" s="22"/>
      <c r="BO64" s="22"/>
      <c r="BP64" s="22"/>
      <c r="BQ64" s="22"/>
      <c r="BR64" s="22"/>
      <c r="BS64" s="22"/>
      <c r="BT64" s="22"/>
      <c r="BU64" s="22"/>
      <c r="BV64" s="22"/>
    </row>
    <row r="65" spans="1:74" x14ac:dyDescent="0.2">
      <c r="A65">
        <v>42</v>
      </c>
      <c r="B65">
        <v>5</v>
      </c>
      <c r="C65" s="1">
        <v>42511</v>
      </c>
      <c r="D65" t="s">
        <v>165</v>
      </c>
      <c r="E65" s="11">
        <f t="shared" si="0"/>
        <v>30864141</v>
      </c>
      <c r="F65" s="2">
        <f t="shared" si="1"/>
        <v>35216263</v>
      </c>
      <c r="G65" s="2">
        <f t="shared" si="2"/>
        <v>40535520</v>
      </c>
      <c r="H65" s="2">
        <f t="shared" si="3"/>
        <v>38765294</v>
      </c>
      <c r="I65" s="2">
        <f t="shared" si="4"/>
        <v>35226826</v>
      </c>
      <c r="J65" s="2">
        <f t="shared" si="5"/>
        <v>30225558</v>
      </c>
      <c r="K65" s="2">
        <f t="shared" si="6"/>
        <v>28022353</v>
      </c>
      <c r="L65" s="2">
        <f t="shared" si="7"/>
        <v>38175123</v>
      </c>
      <c r="M65" s="2">
        <f t="shared" si="8"/>
        <v>38723612</v>
      </c>
      <c r="N65" s="2">
        <f t="shared" si="9"/>
        <v>39569907</v>
      </c>
      <c r="O65" s="11">
        <f t="shared" si="10"/>
        <v>40173555</v>
      </c>
      <c r="P65" s="11">
        <f t="shared" si="11"/>
        <v>44118689</v>
      </c>
      <c r="Q65" s="2">
        <v>6519219</v>
      </c>
      <c r="R65" s="2">
        <v>8728297</v>
      </c>
      <c r="S65" s="2">
        <v>7591192</v>
      </c>
      <c r="T65" s="2">
        <v>8025433</v>
      </c>
      <c r="U65" s="2">
        <v>9070272</v>
      </c>
      <c r="V65" s="2">
        <v>9081287</v>
      </c>
      <c r="W65" s="2">
        <v>7696668</v>
      </c>
      <c r="X65" s="2">
        <v>9368036</v>
      </c>
      <c r="Y65" s="2">
        <v>9304459</v>
      </c>
      <c r="Z65" s="2">
        <v>10601220</v>
      </c>
      <c r="AA65" s="2">
        <v>9616201</v>
      </c>
      <c r="AB65" s="2">
        <v>11013640</v>
      </c>
      <c r="AC65" s="2">
        <v>9775583</v>
      </c>
      <c r="AD65" s="2">
        <v>10123687</v>
      </c>
      <c r="AE65" s="2">
        <v>9301939</v>
      </c>
      <c r="AF65" s="2">
        <v>9564085</v>
      </c>
      <c r="AG65" s="2">
        <v>9341666</v>
      </c>
      <c r="AH65" s="2">
        <v>8516494</v>
      </c>
      <c r="AI65" s="2">
        <v>8647940</v>
      </c>
      <c r="AJ65" s="2">
        <v>8720726</v>
      </c>
      <c r="AK65" s="2">
        <v>6914240</v>
      </c>
      <c r="AL65" s="2">
        <v>6444520</v>
      </c>
      <c r="AM65" s="2">
        <v>6790974</v>
      </c>
      <c r="AN65" s="2">
        <v>10075824</v>
      </c>
      <c r="AO65" s="2">
        <v>6218280</v>
      </c>
      <c r="AP65" s="2">
        <v>7485496</v>
      </c>
      <c r="AQ65" s="2">
        <v>6666548</v>
      </c>
      <c r="AR65" s="2">
        <v>7652029</v>
      </c>
      <c r="AS65" s="2">
        <v>8121615</v>
      </c>
      <c r="AT65" s="2">
        <v>10597625</v>
      </c>
      <c r="AU65" s="2">
        <v>8564058</v>
      </c>
      <c r="AV65" s="2">
        <v>10891825</v>
      </c>
      <c r="AW65" s="2">
        <v>8952491</v>
      </c>
      <c r="AX65" s="2">
        <v>9917354</v>
      </c>
      <c r="AY65" s="2">
        <v>9200031</v>
      </c>
      <c r="AZ65" s="2">
        <v>10653736</v>
      </c>
      <c r="BA65" s="26">
        <v>8955795</v>
      </c>
      <c r="BB65" s="26">
        <v>10420499</v>
      </c>
      <c r="BC65" s="26">
        <v>9895449</v>
      </c>
      <c r="BD65" s="26">
        <v>10298164</v>
      </c>
      <c r="BE65" s="22">
        <v>9925441</v>
      </c>
      <c r="BF65" s="22">
        <v>10929617</v>
      </c>
      <c r="BG65" s="22">
        <v>8187574</v>
      </c>
      <c r="BH65" s="22">
        <v>11130923</v>
      </c>
      <c r="BI65" s="22">
        <v>8859667</v>
      </c>
      <c r="BJ65" s="22">
        <v>13958925</v>
      </c>
      <c r="BK65" s="22">
        <v>9402890</v>
      </c>
      <c r="BL65" s="22">
        <v>11897207</v>
      </c>
      <c r="BN65" s="22"/>
      <c r="BO65" s="22"/>
      <c r="BP65" s="22"/>
      <c r="BQ65" s="22"/>
      <c r="BR65" s="22"/>
      <c r="BS65" s="22"/>
      <c r="BT65" s="22"/>
      <c r="BU65" s="22"/>
      <c r="BV65" s="22"/>
    </row>
    <row r="66" spans="1:74" x14ac:dyDescent="0.2">
      <c r="A66">
        <v>44</v>
      </c>
      <c r="B66">
        <v>2</v>
      </c>
      <c r="C66" s="1" t="s">
        <v>5</v>
      </c>
      <c r="D66" s="3" t="s">
        <v>36</v>
      </c>
      <c r="E66" s="11">
        <f t="shared" si="0"/>
        <v>1948958069</v>
      </c>
      <c r="F66" s="2">
        <f t="shared" si="1"/>
        <v>2099112765</v>
      </c>
      <c r="G66" s="2">
        <f t="shared" si="2"/>
        <v>2272026674</v>
      </c>
      <c r="H66" s="2">
        <f t="shared" si="3"/>
        <v>2342513585</v>
      </c>
      <c r="I66" s="2">
        <f t="shared" si="4"/>
        <v>2277584905</v>
      </c>
      <c r="J66" s="2">
        <f t="shared" si="5"/>
        <v>2333157010</v>
      </c>
      <c r="K66" s="2">
        <f t="shared" si="6"/>
        <v>2500206982</v>
      </c>
      <c r="L66" s="2">
        <f t="shared" si="7"/>
        <v>2686144295</v>
      </c>
      <c r="M66" s="2">
        <f t="shared" si="8"/>
        <v>2840483752</v>
      </c>
      <c r="N66" s="2">
        <f t="shared" si="9"/>
        <v>3093054006</v>
      </c>
      <c r="O66" s="11">
        <f t="shared" si="10"/>
        <v>3306229677</v>
      </c>
      <c r="P66" s="11">
        <f t="shared" si="11"/>
        <v>3485640188</v>
      </c>
      <c r="Q66" s="2">
        <v>445955412</v>
      </c>
      <c r="R66" s="2">
        <v>476844592</v>
      </c>
      <c r="S66" s="2">
        <v>502459333</v>
      </c>
      <c r="T66" s="2">
        <v>523698732</v>
      </c>
      <c r="U66" s="2">
        <v>501063067</v>
      </c>
      <c r="V66" s="2">
        <v>513971111</v>
      </c>
      <c r="W66" s="2">
        <v>519379266</v>
      </c>
      <c r="X66" s="2">
        <v>564699321</v>
      </c>
      <c r="Y66" s="2">
        <v>544955638</v>
      </c>
      <c r="Z66" s="2">
        <v>549545728</v>
      </c>
      <c r="AA66" s="2">
        <v>563975180</v>
      </c>
      <c r="AB66" s="2">
        <v>613550128</v>
      </c>
      <c r="AC66" s="2">
        <v>582636322</v>
      </c>
      <c r="AD66" s="2">
        <v>581454733</v>
      </c>
      <c r="AE66" s="2">
        <v>579446961</v>
      </c>
      <c r="AF66" s="2">
        <v>598975569</v>
      </c>
      <c r="AG66" s="2">
        <v>553879272</v>
      </c>
      <c r="AH66" s="2">
        <v>557375755</v>
      </c>
      <c r="AI66" s="2">
        <v>561343475</v>
      </c>
      <c r="AJ66" s="2">
        <v>604986403</v>
      </c>
      <c r="AK66" s="2">
        <v>550240586</v>
      </c>
      <c r="AL66" s="2">
        <v>573693173</v>
      </c>
      <c r="AM66" s="2">
        <v>584470114</v>
      </c>
      <c r="AN66" s="2">
        <v>624753137</v>
      </c>
      <c r="AO66" s="2">
        <v>594616124</v>
      </c>
      <c r="AP66" s="2">
        <v>606587866</v>
      </c>
      <c r="AQ66" s="2">
        <v>647854550</v>
      </c>
      <c r="AR66" s="2">
        <v>651148442</v>
      </c>
      <c r="AS66" s="2">
        <v>664179201</v>
      </c>
      <c r="AT66" s="2">
        <v>645564296</v>
      </c>
      <c r="AU66" s="2">
        <v>662976911</v>
      </c>
      <c r="AV66" s="2">
        <v>713423887</v>
      </c>
      <c r="AW66" s="2">
        <v>688973919</v>
      </c>
      <c r="AX66" s="2">
        <v>689195281</v>
      </c>
      <c r="AY66" s="2">
        <v>704480433</v>
      </c>
      <c r="AZ66" s="2">
        <v>757834119</v>
      </c>
      <c r="BA66" s="26">
        <v>754066150</v>
      </c>
      <c r="BB66" s="26">
        <v>754773431</v>
      </c>
      <c r="BC66" s="26">
        <v>757443884</v>
      </c>
      <c r="BD66" s="26">
        <v>826770541</v>
      </c>
      <c r="BE66" s="22">
        <v>781826190</v>
      </c>
      <c r="BF66" s="22">
        <v>794641722</v>
      </c>
      <c r="BG66" s="22">
        <v>823926998</v>
      </c>
      <c r="BH66" s="22">
        <v>905834767</v>
      </c>
      <c r="BI66" s="22">
        <v>833530474</v>
      </c>
      <c r="BJ66" s="22">
        <v>853795237</v>
      </c>
      <c r="BK66" s="22">
        <v>885426593</v>
      </c>
      <c r="BL66" s="22">
        <v>912887884</v>
      </c>
      <c r="BN66" s="22"/>
      <c r="BO66" s="22"/>
      <c r="BP66" s="22"/>
      <c r="BQ66" s="22"/>
      <c r="BR66" s="22"/>
      <c r="BS66" s="22"/>
      <c r="BT66" s="22"/>
      <c r="BU66" s="22"/>
      <c r="BV66" s="22"/>
    </row>
    <row r="67" spans="1:74" x14ac:dyDescent="0.2">
      <c r="A67">
        <v>44</v>
      </c>
      <c r="B67">
        <v>3</v>
      </c>
      <c r="C67" s="1">
        <v>441</v>
      </c>
      <c r="D67" t="s">
        <v>111</v>
      </c>
      <c r="E67" s="11">
        <f t="shared" si="0"/>
        <v>403992687</v>
      </c>
      <c r="F67" s="2">
        <f t="shared" si="1"/>
        <v>430353051</v>
      </c>
      <c r="G67" s="2">
        <f t="shared" si="2"/>
        <v>482301131</v>
      </c>
      <c r="H67" s="2">
        <f t="shared" si="3"/>
        <v>457660235</v>
      </c>
      <c r="I67" s="2">
        <f t="shared" si="4"/>
        <v>416066342</v>
      </c>
      <c r="J67" s="2">
        <f t="shared" si="5"/>
        <v>437869379</v>
      </c>
      <c r="K67" s="2">
        <f t="shared" si="6"/>
        <v>479089170</v>
      </c>
      <c r="L67" s="2">
        <f t="shared" si="7"/>
        <v>525982544</v>
      </c>
      <c r="M67" s="2">
        <f t="shared" si="8"/>
        <v>576590551</v>
      </c>
      <c r="N67" s="2">
        <f t="shared" si="9"/>
        <v>631334329</v>
      </c>
      <c r="O67" s="11">
        <f t="shared" si="10"/>
        <v>675150715</v>
      </c>
      <c r="P67" s="11">
        <f t="shared" si="11"/>
        <v>714899998</v>
      </c>
      <c r="Q67" s="2">
        <v>91593787</v>
      </c>
      <c r="R67" s="2">
        <v>101148974</v>
      </c>
      <c r="S67" s="2">
        <v>106652574</v>
      </c>
      <c r="T67" s="2">
        <v>104597352</v>
      </c>
      <c r="U67" s="2">
        <v>99518107</v>
      </c>
      <c r="V67" s="2">
        <v>107430724</v>
      </c>
      <c r="W67" s="2">
        <v>109002936</v>
      </c>
      <c r="X67" s="2">
        <v>114401284</v>
      </c>
      <c r="Y67" s="2">
        <v>108894710</v>
      </c>
      <c r="Z67" s="2">
        <v>116177628</v>
      </c>
      <c r="AA67" s="2">
        <v>124237219</v>
      </c>
      <c r="AB67" s="2">
        <v>132991574</v>
      </c>
      <c r="AC67" s="2">
        <v>116085663</v>
      </c>
      <c r="AD67" s="2">
        <v>118616635</v>
      </c>
      <c r="AE67" s="2">
        <v>116387325</v>
      </c>
      <c r="AF67" s="2">
        <v>106570612</v>
      </c>
      <c r="AG67" s="2">
        <v>99102786</v>
      </c>
      <c r="AH67" s="2">
        <v>102164508</v>
      </c>
      <c r="AI67" s="2">
        <v>108959023</v>
      </c>
      <c r="AJ67" s="2">
        <v>105840025</v>
      </c>
      <c r="AK67" s="2">
        <v>100666626</v>
      </c>
      <c r="AL67" s="2">
        <v>107683146</v>
      </c>
      <c r="AM67" s="2">
        <v>112095523</v>
      </c>
      <c r="AN67" s="2">
        <v>117424084</v>
      </c>
      <c r="AO67" s="2">
        <v>112065125</v>
      </c>
      <c r="AP67" s="2">
        <v>117681253</v>
      </c>
      <c r="AQ67" s="2">
        <v>122142285</v>
      </c>
      <c r="AR67" s="2">
        <v>127200507</v>
      </c>
      <c r="AS67" s="2">
        <v>124717083</v>
      </c>
      <c r="AT67" s="2">
        <v>129472398</v>
      </c>
      <c r="AU67" s="2">
        <v>131111555</v>
      </c>
      <c r="AV67" s="2">
        <v>140681508</v>
      </c>
      <c r="AW67" s="2">
        <v>135708686</v>
      </c>
      <c r="AX67" s="2">
        <v>140424349</v>
      </c>
      <c r="AY67" s="2">
        <v>145951084</v>
      </c>
      <c r="AZ67" s="2">
        <v>154506432</v>
      </c>
      <c r="BA67" s="26">
        <v>150013494</v>
      </c>
      <c r="BB67" s="26">
        <v>156324242</v>
      </c>
      <c r="BC67" s="26">
        <v>160127395</v>
      </c>
      <c r="BD67" s="26">
        <v>164869198</v>
      </c>
      <c r="BE67" s="22">
        <v>157954296</v>
      </c>
      <c r="BF67" s="22">
        <v>165454830</v>
      </c>
      <c r="BG67" s="22">
        <v>174768827</v>
      </c>
      <c r="BH67" s="22">
        <v>176972762</v>
      </c>
      <c r="BI67" s="22">
        <v>171375857</v>
      </c>
      <c r="BJ67" s="22">
        <v>175964035</v>
      </c>
      <c r="BK67" s="22">
        <v>185623453</v>
      </c>
      <c r="BL67" s="22">
        <v>181936653</v>
      </c>
      <c r="BN67" s="22"/>
      <c r="BO67" s="22"/>
      <c r="BP67" s="22"/>
      <c r="BQ67" s="22"/>
      <c r="BR67" s="22"/>
      <c r="BS67" s="22"/>
      <c r="BT67" s="22"/>
      <c r="BU67" s="22"/>
      <c r="BV67" s="22"/>
    </row>
    <row r="68" spans="1:74" x14ac:dyDescent="0.2">
      <c r="A68">
        <v>44</v>
      </c>
      <c r="B68">
        <v>3</v>
      </c>
      <c r="C68" s="1">
        <v>442</v>
      </c>
      <c r="D68" t="s">
        <v>110</v>
      </c>
      <c r="E68" s="11">
        <f t="shared" si="0"/>
        <v>108410258</v>
      </c>
      <c r="F68" s="2">
        <f t="shared" si="1"/>
        <v>114693278</v>
      </c>
      <c r="G68" s="2">
        <f t="shared" si="2"/>
        <v>123975532</v>
      </c>
      <c r="H68" s="2">
        <f t="shared" si="3"/>
        <v>115406383</v>
      </c>
      <c r="I68" s="2">
        <f t="shared" si="4"/>
        <v>94056063</v>
      </c>
      <c r="J68" s="2">
        <f t="shared" si="5"/>
        <v>91853963</v>
      </c>
      <c r="K68" s="2">
        <f t="shared" si="6"/>
        <v>100594362</v>
      </c>
      <c r="L68" s="2">
        <f t="shared" si="7"/>
        <v>106688654</v>
      </c>
      <c r="M68" s="2">
        <f t="shared" si="8"/>
        <v>112733265</v>
      </c>
      <c r="N68" s="2">
        <f t="shared" si="9"/>
        <v>123308700</v>
      </c>
      <c r="O68" s="11">
        <f t="shared" si="10"/>
        <v>136843558</v>
      </c>
      <c r="P68" s="11">
        <f t="shared" si="11"/>
        <v>142663459</v>
      </c>
      <c r="Q68" s="2">
        <v>24486296</v>
      </c>
      <c r="R68" s="2">
        <v>25234564</v>
      </c>
      <c r="S68" s="2">
        <v>28977953</v>
      </c>
      <c r="T68" s="2">
        <v>29711445</v>
      </c>
      <c r="U68" s="2">
        <v>27367906</v>
      </c>
      <c r="V68" s="2">
        <v>25920016</v>
      </c>
      <c r="W68" s="2">
        <v>28411259</v>
      </c>
      <c r="X68" s="2">
        <v>32994097</v>
      </c>
      <c r="Y68" s="2">
        <v>29790128</v>
      </c>
      <c r="Z68" s="2">
        <v>28529220</v>
      </c>
      <c r="AA68" s="2">
        <v>31415385</v>
      </c>
      <c r="AB68" s="2">
        <v>34240799</v>
      </c>
      <c r="AC68" s="2">
        <v>29660163</v>
      </c>
      <c r="AD68" s="2">
        <v>27935492</v>
      </c>
      <c r="AE68" s="2">
        <v>28617809</v>
      </c>
      <c r="AF68" s="2">
        <v>29192919</v>
      </c>
      <c r="AG68" s="2">
        <v>24148112</v>
      </c>
      <c r="AH68" s="2">
        <v>22536562</v>
      </c>
      <c r="AI68" s="2">
        <v>22726528</v>
      </c>
      <c r="AJ68" s="2">
        <v>24644861</v>
      </c>
      <c r="AK68" s="2">
        <v>21839777</v>
      </c>
      <c r="AL68" s="2">
        <v>22480220</v>
      </c>
      <c r="AM68" s="2">
        <v>22828817</v>
      </c>
      <c r="AN68" s="2">
        <v>24705149</v>
      </c>
      <c r="AO68" s="2">
        <v>23713160</v>
      </c>
      <c r="AP68" s="2">
        <v>23944697</v>
      </c>
      <c r="AQ68" s="2">
        <v>26200751</v>
      </c>
      <c r="AR68" s="2">
        <v>26735754</v>
      </c>
      <c r="AS68" s="2">
        <v>24924182</v>
      </c>
      <c r="AT68" s="2">
        <v>26191178</v>
      </c>
      <c r="AU68" s="2">
        <v>26407062</v>
      </c>
      <c r="AV68" s="2">
        <v>29166232</v>
      </c>
      <c r="AW68" s="2">
        <v>26414454</v>
      </c>
      <c r="AX68" s="2">
        <v>27241421</v>
      </c>
      <c r="AY68" s="2">
        <v>28209793</v>
      </c>
      <c r="AZ68" s="2">
        <v>30867597</v>
      </c>
      <c r="BA68" s="26">
        <v>28558211</v>
      </c>
      <c r="BB68" s="26">
        <v>28920776</v>
      </c>
      <c r="BC68" s="26">
        <v>30981262</v>
      </c>
      <c r="BD68" s="26">
        <v>34848451</v>
      </c>
      <c r="BE68" s="22">
        <v>31664963</v>
      </c>
      <c r="BF68" s="22">
        <v>32232285</v>
      </c>
      <c r="BG68" s="22">
        <v>34629891</v>
      </c>
      <c r="BH68" s="22">
        <v>38316419</v>
      </c>
      <c r="BI68" s="22">
        <v>32432762</v>
      </c>
      <c r="BJ68" s="22">
        <v>34221255</v>
      </c>
      <c r="BK68" s="22">
        <v>38851826</v>
      </c>
      <c r="BL68" s="22">
        <v>37157616</v>
      </c>
      <c r="BN68" s="22"/>
      <c r="BO68" s="22"/>
      <c r="BP68" s="22"/>
      <c r="BQ68" s="22"/>
      <c r="BR68" s="22"/>
      <c r="BS68" s="22"/>
      <c r="BT68" s="22"/>
      <c r="BU68" s="22"/>
      <c r="BV68" s="22"/>
    </row>
    <row r="69" spans="1:74" x14ac:dyDescent="0.2">
      <c r="A69">
        <v>44</v>
      </c>
      <c r="B69">
        <v>3</v>
      </c>
      <c r="C69" s="1">
        <v>443</v>
      </c>
      <c r="D69" t="s">
        <v>109</v>
      </c>
      <c r="E69" s="11">
        <f t="shared" ref="E69:E132" si="12">AVERAGE(Q69:T69)*4</f>
        <v>135693257</v>
      </c>
      <c r="F69" s="2">
        <f t="shared" ref="F69:F132" si="13">AVERAGE(U69:X69)*4</f>
        <v>138683468</v>
      </c>
      <c r="G69" s="2">
        <f t="shared" ref="G69:G132" si="14">AVERAGE(Y69:AB69)*4</f>
        <v>146552403</v>
      </c>
      <c r="H69" s="2">
        <f t="shared" ref="H69:H132" si="15">AVERAGE(AC69:AF69)*4</f>
        <v>160110820</v>
      </c>
      <c r="I69" s="2">
        <f t="shared" ref="I69:I132" si="16">AVERAGE(AG69:AJ69)*4</f>
        <v>150586423</v>
      </c>
      <c r="J69" s="2">
        <f t="shared" ref="J69:J132" si="17">AVERAGE(AK69:AN69)*4</f>
        <v>170818837</v>
      </c>
      <c r="K69" s="2">
        <f t="shared" ref="K69:K132" si="18">AVERAGE(AO69:AR69)*4</f>
        <v>204751802</v>
      </c>
      <c r="L69" s="2">
        <f t="shared" ref="L69:L132" si="19">AVERAGE(AS69:AV69)*4</f>
        <v>224611084</v>
      </c>
      <c r="M69" s="2">
        <f t="shared" ref="M69:M132" si="20">AVERAGE(AW69:AZ69)*4</f>
        <v>194520873</v>
      </c>
      <c r="N69" s="2">
        <f t="shared" ref="N69:N132" si="21">AVERAGE(BA69:BD69)*4</f>
        <v>220522780</v>
      </c>
      <c r="O69" s="11">
        <f t="shared" ref="O69:O132" si="22">AVERAGE(BE69:BH69)*4</f>
        <v>264209159</v>
      </c>
      <c r="P69" s="11">
        <f t="shared" ref="P69:P132" si="23">AVERAGE(BI69:BL69)*4</f>
        <v>280164128</v>
      </c>
      <c r="Q69" s="2">
        <v>32326352</v>
      </c>
      <c r="R69" s="2">
        <v>31954229</v>
      </c>
      <c r="S69" s="2">
        <v>35349931</v>
      </c>
      <c r="T69" s="2">
        <v>36062745</v>
      </c>
      <c r="U69" s="2">
        <v>34731249</v>
      </c>
      <c r="V69" s="2">
        <v>33049187</v>
      </c>
      <c r="W69" s="2">
        <v>33955033</v>
      </c>
      <c r="X69" s="2">
        <v>36947999</v>
      </c>
      <c r="Y69" s="2">
        <v>37223363</v>
      </c>
      <c r="Z69" s="2">
        <v>34353189</v>
      </c>
      <c r="AA69" s="2">
        <v>36139021</v>
      </c>
      <c r="AB69" s="2">
        <v>38836830</v>
      </c>
      <c r="AC69" s="2">
        <v>40655271</v>
      </c>
      <c r="AD69" s="2">
        <v>38646676</v>
      </c>
      <c r="AE69" s="2">
        <v>40178970</v>
      </c>
      <c r="AF69" s="2">
        <v>40629903</v>
      </c>
      <c r="AG69" s="2">
        <v>37166569</v>
      </c>
      <c r="AH69" s="2">
        <v>36053567</v>
      </c>
      <c r="AI69" s="2">
        <v>36937779</v>
      </c>
      <c r="AJ69" s="2">
        <v>40428508</v>
      </c>
      <c r="AK69" s="2">
        <v>40568586</v>
      </c>
      <c r="AL69" s="2">
        <v>38681266</v>
      </c>
      <c r="AM69" s="2">
        <v>43391270</v>
      </c>
      <c r="AN69" s="2">
        <v>48177715</v>
      </c>
      <c r="AO69" s="2">
        <v>48652400</v>
      </c>
      <c r="AP69" s="2">
        <v>46048359</v>
      </c>
      <c r="AQ69" s="2">
        <v>54645061</v>
      </c>
      <c r="AR69" s="2">
        <v>55405982</v>
      </c>
      <c r="AS69" s="2">
        <v>57627277</v>
      </c>
      <c r="AT69" s="2">
        <v>54108726</v>
      </c>
      <c r="AU69" s="2">
        <v>56347621</v>
      </c>
      <c r="AV69" s="2">
        <v>56527460</v>
      </c>
      <c r="AW69" s="2">
        <v>48194879</v>
      </c>
      <c r="AX69" s="2">
        <v>46371850</v>
      </c>
      <c r="AY69" s="2">
        <v>48483168</v>
      </c>
      <c r="AZ69" s="2">
        <v>51470976</v>
      </c>
      <c r="BA69" s="26">
        <v>56438298</v>
      </c>
      <c r="BB69" s="26">
        <v>51935023</v>
      </c>
      <c r="BC69" s="26">
        <v>53357579</v>
      </c>
      <c r="BD69" s="26">
        <v>58791880</v>
      </c>
      <c r="BE69" s="22">
        <v>69748453</v>
      </c>
      <c r="BF69" s="22">
        <v>60873653</v>
      </c>
      <c r="BG69" s="22">
        <v>64891355</v>
      </c>
      <c r="BH69" s="22">
        <v>68695698</v>
      </c>
      <c r="BI69" s="22">
        <v>69657933</v>
      </c>
      <c r="BJ69" s="22">
        <v>66029238</v>
      </c>
      <c r="BK69" s="22">
        <v>68641108</v>
      </c>
      <c r="BL69" s="22">
        <v>75835849</v>
      </c>
      <c r="BN69" s="22"/>
      <c r="BO69" s="22"/>
      <c r="BP69" s="22"/>
      <c r="BQ69" s="22"/>
      <c r="BR69" s="22"/>
      <c r="BS69" s="22"/>
      <c r="BT69" s="22"/>
      <c r="BU69" s="22"/>
      <c r="BV69" s="22"/>
    </row>
    <row r="70" spans="1:74" x14ac:dyDescent="0.2">
      <c r="A70">
        <v>44</v>
      </c>
      <c r="B70">
        <v>3</v>
      </c>
      <c r="C70" s="1">
        <v>444</v>
      </c>
      <c r="D70" t="s">
        <v>108</v>
      </c>
      <c r="E70" s="11">
        <f t="shared" si="12"/>
        <v>209932366</v>
      </c>
      <c r="F70" s="2">
        <f t="shared" si="13"/>
        <v>256992765</v>
      </c>
      <c r="G70" s="2">
        <f t="shared" si="14"/>
        <v>263592966</v>
      </c>
      <c r="H70" s="2">
        <f t="shared" si="15"/>
        <v>273353884</v>
      </c>
      <c r="I70" s="2">
        <f t="shared" si="16"/>
        <v>245942129</v>
      </c>
      <c r="J70" s="2">
        <f t="shared" si="17"/>
        <v>242081731</v>
      </c>
      <c r="K70" s="2">
        <f t="shared" si="18"/>
        <v>240387803</v>
      </c>
      <c r="L70" s="2">
        <f t="shared" si="19"/>
        <v>222378527</v>
      </c>
      <c r="M70" s="2">
        <f t="shared" si="20"/>
        <v>243862840</v>
      </c>
      <c r="N70" s="2">
        <f t="shared" si="21"/>
        <v>262090995</v>
      </c>
      <c r="O70" s="11">
        <f t="shared" si="22"/>
        <v>273335507</v>
      </c>
      <c r="P70" s="11">
        <f t="shared" si="23"/>
        <v>291885841</v>
      </c>
      <c r="Q70" s="2">
        <v>44995865</v>
      </c>
      <c r="R70" s="2">
        <v>50590558</v>
      </c>
      <c r="S70" s="2">
        <v>55319260</v>
      </c>
      <c r="T70" s="2">
        <v>59026683</v>
      </c>
      <c r="U70" s="2">
        <v>59790599</v>
      </c>
      <c r="V70" s="2">
        <v>64848020</v>
      </c>
      <c r="W70" s="2">
        <v>63285440</v>
      </c>
      <c r="X70" s="2">
        <v>69068706</v>
      </c>
      <c r="Y70" s="2">
        <v>64997879</v>
      </c>
      <c r="Z70" s="2">
        <v>65333057</v>
      </c>
      <c r="AA70" s="2">
        <v>65149853</v>
      </c>
      <c r="AB70" s="2">
        <v>68112177</v>
      </c>
      <c r="AC70" s="2">
        <v>71560481</v>
      </c>
      <c r="AD70" s="2">
        <v>68257194</v>
      </c>
      <c r="AE70" s="2">
        <v>68066336</v>
      </c>
      <c r="AF70" s="2">
        <v>65469873</v>
      </c>
      <c r="AG70" s="2">
        <v>62775036</v>
      </c>
      <c r="AH70" s="2">
        <v>60931405</v>
      </c>
      <c r="AI70" s="2">
        <v>60838720</v>
      </c>
      <c r="AJ70" s="2">
        <v>61396968</v>
      </c>
      <c r="AK70" s="2">
        <v>57955134</v>
      </c>
      <c r="AL70" s="2">
        <v>62489672</v>
      </c>
      <c r="AM70" s="2">
        <v>59079949</v>
      </c>
      <c r="AN70" s="2">
        <v>62556976</v>
      </c>
      <c r="AO70" s="2">
        <v>59032834</v>
      </c>
      <c r="AP70" s="2">
        <v>60492416</v>
      </c>
      <c r="AQ70" s="2">
        <v>62459088</v>
      </c>
      <c r="AR70" s="2">
        <v>58403465</v>
      </c>
      <c r="AS70" s="2">
        <v>56248058</v>
      </c>
      <c r="AT70" s="2">
        <v>54381653</v>
      </c>
      <c r="AU70" s="2">
        <v>53991469</v>
      </c>
      <c r="AV70" s="2">
        <v>57757347</v>
      </c>
      <c r="AW70" s="2">
        <v>61364436</v>
      </c>
      <c r="AX70" s="2">
        <v>60761883</v>
      </c>
      <c r="AY70" s="2">
        <v>60334163</v>
      </c>
      <c r="AZ70" s="2">
        <v>61402358</v>
      </c>
      <c r="BA70" s="26">
        <v>66549457</v>
      </c>
      <c r="BB70" s="26">
        <v>64014139</v>
      </c>
      <c r="BC70" s="26">
        <v>64152456</v>
      </c>
      <c r="BD70" s="26">
        <v>67374943</v>
      </c>
      <c r="BE70" s="22">
        <v>68368700</v>
      </c>
      <c r="BF70" s="22">
        <v>65467598</v>
      </c>
      <c r="BG70" s="22">
        <v>66395769</v>
      </c>
      <c r="BH70" s="22">
        <v>73103440</v>
      </c>
      <c r="BI70" s="22">
        <v>70835534</v>
      </c>
      <c r="BJ70" s="22">
        <v>71254079</v>
      </c>
      <c r="BK70" s="22">
        <v>76879088</v>
      </c>
      <c r="BL70" s="22">
        <v>72917140</v>
      </c>
      <c r="BN70" s="22"/>
      <c r="BO70" s="22"/>
      <c r="BP70" s="22"/>
      <c r="BQ70" s="22"/>
      <c r="BR70" s="22"/>
      <c r="BS70" s="22"/>
      <c r="BT70" s="22"/>
      <c r="BU70" s="22"/>
      <c r="BV70" s="22"/>
    </row>
    <row r="71" spans="1:74" x14ac:dyDescent="0.2">
      <c r="A71">
        <v>44</v>
      </c>
      <c r="B71">
        <v>3</v>
      </c>
      <c r="C71" s="1">
        <v>445</v>
      </c>
      <c r="D71" t="s">
        <v>107</v>
      </c>
      <c r="E71" s="11">
        <f t="shared" si="12"/>
        <v>328545264</v>
      </c>
      <c r="F71" s="2">
        <f t="shared" si="13"/>
        <v>333959331</v>
      </c>
      <c r="G71" s="2">
        <f t="shared" si="14"/>
        <v>356598757</v>
      </c>
      <c r="H71" s="2">
        <f t="shared" si="15"/>
        <v>378953726</v>
      </c>
      <c r="I71" s="2">
        <f t="shared" si="16"/>
        <v>382306233</v>
      </c>
      <c r="J71" s="2">
        <f t="shared" si="17"/>
        <v>397699160</v>
      </c>
      <c r="K71" s="2">
        <f t="shared" si="18"/>
        <v>419814998</v>
      </c>
      <c r="L71" s="2">
        <f t="shared" si="19"/>
        <v>449041902</v>
      </c>
      <c r="M71" s="2">
        <f t="shared" si="20"/>
        <v>480937046</v>
      </c>
      <c r="N71" s="2">
        <f t="shared" si="21"/>
        <v>510976632</v>
      </c>
      <c r="O71" s="11">
        <f t="shared" si="22"/>
        <v>542969312</v>
      </c>
      <c r="P71" s="11">
        <f t="shared" si="23"/>
        <v>575625743</v>
      </c>
      <c r="Q71" s="2">
        <v>77987447</v>
      </c>
      <c r="R71" s="2">
        <v>80537897</v>
      </c>
      <c r="S71" s="2">
        <v>82679065</v>
      </c>
      <c r="T71" s="2">
        <v>87340855</v>
      </c>
      <c r="U71" s="2">
        <v>81543215</v>
      </c>
      <c r="V71" s="2">
        <v>80922724</v>
      </c>
      <c r="W71" s="2">
        <v>83675158</v>
      </c>
      <c r="X71" s="2">
        <v>87818234</v>
      </c>
      <c r="Y71" s="2">
        <v>86371790</v>
      </c>
      <c r="Z71" s="2">
        <v>85919755</v>
      </c>
      <c r="AA71" s="2">
        <v>88851536</v>
      </c>
      <c r="AB71" s="2">
        <v>95455676</v>
      </c>
      <c r="AC71" s="2">
        <v>91592616</v>
      </c>
      <c r="AD71" s="2">
        <v>91327996</v>
      </c>
      <c r="AE71" s="2">
        <v>91698094</v>
      </c>
      <c r="AF71" s="2">
        <v>104335020</v>
      </c>
      <c r="AG71" s="2">
        <v>89747597</v>
      </c>
      <c r="AH71" s="2">
        <v>95897480</v>
      </c>
      <c r="AI71" s="2">
        <v>95968457</v>
      </c>
      <c r="AJ71" s="2">
        <v>100692699</v>
      </c>
      <c r="AK71" s="2">
        <v>96709155</v>
      </c>
      <c r="AL71" s="2">
        <v>98409916</v>
      </c>
      <c r="AM71" s="2">
        <v>98935315</v>
      </c>
      <c r="AN71" s="2">
        <v>103644774</v>
      </c>
      <c r="AO71" s="2">
        <v>101719349</v>
      </c>
      <c r="AP71" s="2">
        <v>102394398</v>
      </c>
      <c r="AQ71" s="2">
        <v>106022010</v>
      </c>
      <c r="AR71" s="2">
        <v>109679241</v>
      </c>
      <c r="AS71" s="2">
        <v>112036861</v>
      </c>
      <c r="AT71" s="2">
        <v>107920505</v>
      </c>
      <c r="AU71" s="2">
        <v>112231220</v>
      </c>
      <c r="AV71" s="2">
        <v>116853316</v>
      </c>
      <c r="AW71" s="2">
        <v>116134795</v>
      </c>
      <c r="AX71" s="2">
        <v>117207111</v>
      </c>
      <c r="AY71" s="2">
        <v>118708697</v>
      </c>
      <c r="AZ71" s="2">
        <v>128886443</v>
      </c>
      <c r="BA71" s="26">
        <v>124631086</v>
      </c>
      <c r="BB71" s="26">
        <v>124187637</v>
      </c>
      <c r="BC71" s="26">
        <v>124207301</v>
      </c>
      <c r="BD71" s="26">
        <v>137950608</v>
      </c>
      <c r="BE71" s="22">
        <v>123622432</v>
      </c>
      <c r="BF71" s="22">
        <v>131500737</v>
      </c>
      <c r="BG71" s="22">
        <v>134080590</v>
      </c>
      <c r="BH71" s="22">
        <v>153765553</v>
      </c>
      <c r="BI71" s="22">
        <v>140098336</v>
      </c>
      <c r="BJ71" s="22">
        <v>140056100</v>
      </c>
      <c r="BK71" s="22">
        <v>144107646</v>
      </c>
      <c r="BL71" s="22">
        <v>151363661</v>
      </c>
      <c r="BN71" s="22"/>
      <c r="BO71" s="22"/>
      <c r="BP71" s="22"/>
      <c r="BQ71" s="22"/>
      <c r="BR71" s="22"/>
      <c r="BS71" s="22"/>
      <c r="BT71" s="22"/>
      <c r="BU71" s="22"/>
      <c r="BV71" s="22"/>
    </row>
    <row r="72" spans="1:74" x14ac:dyDescent="0.2">
      <c r="A72">
        <v>44</v>
      </c>
      <c r="B72">
        <v>3</v>
      </c>
      <c r="C72" s="1">
        <v>446</v>
      </c>
      <c r="D72" t="s">
        <v>106</v>
      </c>
      <c r="E72" s="11">
        <f t="shared" si="12"/>
        <v>86892951</v>
      </c>
      <c r="F72" s="2">
        <f t="shared" si="13"/>
        <v>97066659</v>
      </c>
      <c r="G72" s="2">
        <f t="shared" si="14"/>
        <v>111954293</v>
      </c>
      <c r="H72" s="2">
        <f t="shared" si="15"/>
        <v>122509587</v>
      </c>
      <c r="I72" s="2">
        <f t="shared" si="16"/>
        <v>127771959</v>
      </c>
      <c r="J72" s="2">
        <f t="shared" si="17"/>
        <v>132477211</v>
      </c>
      <c r="K72" s="2">
        <f t="shared" si="18"/>
        <v>144285963</v>
      </c>
      <c r="L72" s="2">
        <f t="shared" si="19"/>
        <v>157592779</v>
      </c>
      <c r="M72" s="2">
        <f t="shared" si="20"/>
        <v>182652051</v>
      </c>
      <c r="N72" s="2">
        <f t="shared" si="21"/>
        <v>199682135</v>
      </c>
      <c r="O72" s="11">
        <f t="shared" si="22"/>
        <v>196201453</v>
      </c>
      <c r="P72" s="11">
        <f t="shared" si="23"/>
        <v>218714857</v>
      </c>
      <c r="Q72" s="2">
        <v>20648030</v>
      </c>
      <c r="R72" s="2">
        <v>19765282</v>
      </c>
      <c r="S72" s="2">
        <v>22850593</v>
      </c>
      <c r="T72" s="2">
        <v>23629046</v>
      </c>
      <c r="U72" s="2">
        <v>22827854</v>
      </c>
      <c r="V72" s="2">
        <v>23370599</v>
      </c>
      <c r="W72" s="2">
        <v>23603941</v>
      </c>
      <c r="X72" s="2">
        <v>27264265</v>
      </c>
      <c r="Y72" s="2">
        <v>26680225</v>
      </c>
      <c r="Z72" s="2">
        <v>26859934</v>
      </c>
      <c r="AA72" s="2">
        <v>27802656</v>
      </c>
      <c r="AB72" s="2">
        <v>30611478</v>
      </c>
      <c r="AC72" s="2">
        <v>31304780</v>
      </c>
      <c r="AD72" s="2">
        <v>29807002</v>
      </c>
      <c r="AE72" s="2">
        <v>29315579</v>
      </c>
      <c r="AF72" s="2">
        <v>32082226</v>
      </c>
      <c r="AG72" s="2">
        <v>31144288</v>
      </c>
      <c r="AH72" s="2">
        <v>30983789</v>
      </c>
      <c r="AI72" s="2">
        <v>30869616</v>
      </c>
      <c r="AJ72" s="2">
        <v>34774266</v>
      </c>
      <c r="AK72" s="2">
        <v>31731210</v>
      </c>
      <c r="AL72" s="2">
        <v>32170539</v>
      </c>
      <c r="AM72" s="2">
        <v>32323816</v>
      </c>
      <c r="AN72" s="2">
        <v>36251646</v>
      </c>
      <c r="AO72" s="2">
        <v>33010965</v>
      </c>
      <c r="AP72" s="2">
        <v>35323159</v>
      </c>
      <c r="AQ72" s="2">
        <v>38808649</v>
      </c>
      <c r="AR72" s="2">
        <v>37143190</v>
      </c>
      <c r="AS72" s="2">
        <v>39438703</v>
      </c>
      <c r="AT72" s="2">
        <v>36525040</v>
      </c>
      <c r="AU72" s="2">
        <v>38474216</v>
      </c>
      <c r="AV72" s="2">
        <v>43154820</v>
      </c>
      <c r="AW72" s="2">
        <v>42980815</v>
      </c>
      <c r="AX72" s="2">
        <v>44010315</v>
      </c>
      <c r="AY72" s="2">
        <v>46221626</v>
      </c>
      <c r="AZ72" s="2">
        <v>49439295</v>
      </c>
      <c r="BA72" s="26">
        <v>47988202</v>
      </c>
      <c r="BB72" s="26">
        <v>51835809</v>
      </c>
      <c r="BC72" s="26">
        <v>46283765</v>
      </c>
      <c r="BD72" s="26">
        <v>53574359</v>
      </c>
      <c r="BE72" s="22">
        <v>46266664</v>
      </c>
      <c r="BF72" s="22">
        <v>47041481</v>
      </c>
      <c r="BG72" s="22">
        <v>48026140</v>
      </c>
      <c r="BH72" s="22">
        <v>54867168</v>
      </c>
      <c r="BI72" s="22">
        <v>49585375</v>
      </c>
      <c r="BJ72" s="22">
        <v>55212817</v>
      </c>
      <c r="BK72" s="22">
        <v>55266431</v>
      </c>
      <c r="BL72" s="22">
        <v>58650234</v>
      </c>
      <c r="BN72" s="22"/>
      <c r="BO72" s="22"/>
      <c r="BP72" s="22"/>
      <c r="BQ72" s="22"/>
      <c r="BR72" s="22"/>
      <c r="BS72" s="22"/>
      <c r="BT72" s="22"/>
      <c r="BU72" s="22"/>
      <c r="BV72" s="22"/>
    </row>
    <row r="73" spans="1:74" x14ac:dyDescent="0.2">
      <c r="A73">
        <v>44</v>
      </c>
      <c r="B73">
        <v>3</v>
      </c>
      <c r="C73" s="1">
        <v>447</v>
      </c>
      <c r="D73" t="s">
        <v>105</v>
      </c>
      <c r="E73" s="11">
        <f t="shared" si="12"/>
        <v>80785450</v>
      </c>
      <c r="F73" s="2">
        <f t="shared" si="13"/>
        <v>81980307</v>
      </c>
      <c r="G73" s="2">
        <f t="shared" si="14"/>
        <v>81913326</v>
      </c>
      <c r="H73" s="2">
        <f t="shared" si="15"/>
        <v>83776191</v>
      </c>
      <c r="I73" s="2">
        <f t="shared" si="16"/>
        <v>85083061</v>
      </c>
      <c r="J73" s="2">
        <f t="shared" si="17"/>
        <v>83185195</v>
      </c>
      <c r="K73" s="2">
        <f t="shared" si="18"/>
        <v>85889261</v>
      </c>
      <c r="L73" s="2">
        <f t="shared" si="19"/>
        <v>93656249</v>
      </c>
      <c r="M73" s="2">
        <f t="shared" si="20"/>
        <v>102152331</v>
      </c>
      <c r="N73" s="2">
        <f t="shared" si="21"/>
        <v>103536051</v>
      </c>
      <c r="O73" s="11">
        <f t="shared" si="22"/>
        <v>103394655</v>
      </c>
      <c r="P73" s="11">
        <f t="shared" si="23"/>
        <v>115476006</v>
      </c>
      <c r="Q73" s="2">
        <v>19309177</v>
      </c>
      <c r="R73" s="2">
        <v>19002854</v>
      </c>
      <c r="S73" s="2">
        <v>20162322</v>
      </c>
      <c r="T73" s="2">
        <v>22311097</v>
      </c>
      <c r="U73" s="2">
        <v>21179961</v>
      </c>
      <c r="V73" s="2">
        <v>19317430</v>
      </c>
      <c r="W73" s="2">
        <v>20483055</v>
      </c>
      <c r="X73" s="2">
        <v>20999861</v>
      </c>
      <c r="Y73" s="2">
        <v>20006821</v>
      </c>
      <c r="Z73" s="2">
        <v>20043707</v>
      </c>
      <c r="AA73" s="2">
        <v>21020117</v>
      </c>
      <c r="AB73" s="2">
        <v>20842681</v>
      </c>
      <c r="AC73" s="2">
        <v>20432880</v>
      </c>
      <c r="AD73" s="2">
        <v>20177788</v>
      </c>
      <c r="AE73" s="2">
        <v>21595973</v>
      </c>
      <c r="AF73" s="2">
        <v>21569550</v>
      </c>
      <c r="AG73" s="2">
        <v>21179399</v>
      </c>
      <c r="AH73" s="2">
        <v>20631822</v>
      </c>
      <c r="AI73" s="2">
        <v>21638541</v>
      </c>
      <c r="AJ73" s="2">
        <v>21633299</v>
      </c>
      <c r="AK73" s="2">
        <v>19668396</v>
      </c>
      <c r="AL73" s="2">
        <v>19696419</v>
      </c>
      <c r="AM73" s="2">
        <v>21408967</v>
      </c>
      <c r="AN73" s="2">
        <v>22411413</v>
      </c>
      <c r="AO73" s="2">
        <v>20225647</v>
      </c>
      <c r="AP73" s="2">
        <v>20777815</v>
      </c>
      <c r="AQ73" s="2">
        <v>22105158</v>
      </c>
      <c r="AR73" s="2">
        <v>22780641</v>
      </c>
      <c r="AS73" s="2">
        <v>22410764</v>
      </c>
      <c r="AT73" s="2">
        <v>22691461</v>
      </c>
      <c r="AU73" s="2">
        <v>23114454</v>
      </c>
      <c r="AV73" s="2">
        <v>25439570</v>
      </c>
      <c r="AW73" s="2">
        <v>24253384</v>
      </c>
      <c r="AX73" s="2">
        <v>25215046</v>
      </c>
      <c r="AY73" s="2">
        <v>25352241</v>
      </c>
      <c r="AZ73" s="2">
        <v>27331660</v>
      </c>
      <c r="BA73" s="26">
        <v>29014383</v>
      </c>
      <c r="BB73" s="26">
        <v>23815738</v>
      </c>
      <c r="BC73" s="26">
        <v>24351592</v>
      </c>
      <c r="BD73" s="26">
        <v>26354338</v>
      </c>
      <c r="BE73" s="22">
        <v>24323018</v>
      </c>
      <c r="BF73" s="22">
        <v>25204023</v>
      </c>
      <c r="BG73" s="22">
        <v>26032303</v>
      </c>
      <c r="BH73" s="22">
        <v>27835311</v>
      </c>
      <c r="BI73" s="22">
        <v>27756276</v>
      </c>
      <c r="BJ73" s="22">
        <v>28536789</v>
      </c>
      <c r="BK73" s="22">
        <v>29466033</v>
      </c>
      <c r="BL73" s="22">
        <v>29716908</v>
      </c>
      <c r="BN73" s="22"/>
      <c r="BO73" s="22"/>
      <c r="BP73" s="22"/>
      <c r="BQ73" s="22"/>
      <c r="BR73" s="22"/>
      <c r="BS73" s="22"/>
      <c r="BT73" s="22"/>
      <c r="BU73" s="22"/>
      <c r="BV73" s="22"/>
    </row>
    <row r="74" spans="1:74" x14ac:dyDescent="0.2">
      <c r="A74">
        <v>44</v>
      </c>
      <c r="B74">
        <v>3</v>
      </c>
      <c r="C74" s="1">
        <v>448</v>
      </c>
      <c r="D74" t="s">
        <v>104</v>
      </c>
      <c r="E74" s="11">
        <f t="shared" si="12"/>
        <v>131615332</v>
      </c>
      <c r="F74" s="2">
        <f t="shared" si="13"/>
        <v>140015140</v>
      </c>
      <c r="G74" s="2">
        <f t="shared" si="14"/>
        <v>155978946</v>
      </c>
      <c r="H74" s="2">
        <f t="shared" si="15"/>
        <v>164280155</v>
      </c>
      <c r="I74" s="2">
        <f t="shared" si="16"/>
        <v>156484212</v>
      </c>
      <c r="J74" s="2">
        <f t="shared" si="17"/>
        <v>165231970</v>
      </c>
      <c r="K74" s="2">
        <f t="shared" si="18"/>
        <v>167423135</v>
      </c>
      <c r="L74" s="2">
        <f t="shared" si="19"/>
        <v>187108782</v>
      </c>
      <c r="M74" s="2">
        <f t="shared" si="20"/>
        <v>195993616</v>
      </c>
      <c r="N74" s="2">
        <f t="shared" si="21"/>
        <v>207152511</v>
      </c>
      <c r="O74" s="11">
        <f t="shared" si="22"/>
        <v>233063648</v>
      </c>
      <c r="P74" s="11">
        <f t="shared" si="23"/>
        <v>218268086</v>
      </c>
      <c r="Q74" s="2">
        <v>30337036</v>
      </c>
      <c r="R74" s="2">
        <v>31251081</v>
      </c>
      <c r="S74" s="2">
        <v>34150903</v>
      </c>
      <c r="T74" s="2">
        <v>35876312</v>
      </c>
      <c r="U74" s="2">
        <v>33216454</v>
      </c>
      <c r="V74" s="2">
        <v>33050272</v>
      </c>
      <c r="W74" s="2">
        <v>35070495</v>
      </c>
      <c r="X74" s="2">
        <v>38677919</v>
      </c>
      <c r="Y74" s="2">
        <v>37541848</v>
      </c>
      <c r="Z74" s="2">
        <v>37891058</v>
      </c>
      <c r="AA74" s="2">
        <v>38287682</v>
      </c>
      <c r="AB74" s="2">
        <v>42258358</v>
      </c>
      <c r="AC74" s="2">
        <v>40323831</v>
      </c>
      <c r="AD74" s="2">
        <v>40518143</v>
      </c>
      <c r="AE74" s="2">
        <v>40576495</v>
      </c>
      <c r="AF74" s="2">
        <v>42861686</v>
      </c>
      <c r="AG74" s="2">
        <v>37729343</v>
      </c>
      <c r="AH74" s="2">
        <v>37388614</v>
      </c>
      <c r="AI74" s="2">
        <v>37758694</v>
      </c>
      <c r="AJ74" s="2">
        <v>43607561</v>
      </c>
      <c r="AK74" s="2">
        <v>38683925</v>
      </c>
      <c r="AL74" s="2">
        <v>39865577</v>
      </c>
      <c r="AM74" s="2">
        <v>39782788</v>
      </c>
      <c r="AN74" s="2">
        <v>46899680</v>
      </c>
      <c r="AO74" s="2">
        <v>41229535</v>
      </c>
      <c r="AP74" s="2">
        <v>39708426</v>
      </c>
      <c r="AQ74" s="2">
        <v>41330984</v>
      </c>
      <c r="AR74" s="2">
        <v>45154190</v>
      </c>
      <c r="AS74" s="2">
        <v>45186452</v>
      </c>
      <c r="AT74" s="2">
        <v>43977303</v>
      </c>
      <c r="AU74" s="2">
        <v>44377688</v>
      </c>
      <c r="AV74" s="2">
        <v>53567339</v>
      </c>
      <c r="AW74" s="2">
        <v>47614580</v>
      </c>
      <c r="AX74" s="2">
        <v>48006056</v>
      </c>
      <c r="AY74" s="2">
        <v>47283125</v>
      </c>
      <c r="AZ74" s="2">
        <v>53089855</v>
      </c>
      <c r="BA74" s="26">
        <v>49011377</v>
      </c>
      <c r="BB74" s="26">
        <v>50380411</v>
      </c>
      <c r="BC74" s="26">
        <v>50831681</v>
      </c>
      <c r="BD74" s="26">
        <v>56929042</v>
      </c>
      <c r="BE74" s="22">
        <v>51818008</v>
      </c>
      <c r="BF74" s="22">
        <v>53942794</v>
      </c>
      <c r="BG74" s="22">
        <v>57660634</v>
      </c>
      <c r="BH74" s="22">
        <v>69642212</v>
      </c>
      <c r="BI74" s="22">
        <v>51997612</v>
      </c>
      <c r="BJ74" s="22">
        <v>51402285</v>
      </c>
      <c r="BK74" s="22">
        <v>54939947</v>
      </c>
      <c r="BL74" s="22">
        <v>59928242</v>
      </c>
      <c r="BN74" s="22"/>
      <c r="BO74" s="22"/>
      <c r="BP74" s="22"/>
      <c r="BQ74" s="22"/>
      <c r="BR74" s="22"/>
      <c r="BS74" s="22"/>
      <c r="BT74" s="22"/>
      <c r="BU74" s="22"/>
      <c r="BV74" s="22"/>
    </row>
    <row r="75" spans="1:74" x14ac:dyDescent="0.2">
      <c r="A75">
        <v>44</v>
      </c>
      <c r="B75">
        <v>3</v>
      </c>
      <c r="C75" s="1">
        <v>451</v>
      </c>
      <c r="D75" t="s">
        <v>103</v>
      </c>
      <c r="E75" s="11">
        <f t="shared" si="12"/>
        <v>63793368</v>
      </c>
      <c r="F75" s="2">
        <f t="shared" si="13"/>
        <v>70076669</v>
      </c>
      <c r="G75" s="2">
        <f t="shared" si="14"/>
        <v>68462133</v>
      </c>
      <c r="H75" s="2">
        <f t="shared" si="15"/>
        <v>70156588</v>
      </c>
      <c r="I75" s="2">
        <f t="shared" si="16"/>
        <v>72037604</v>
      </c>
      <c r="J75" s="2">
        <f t="shared" si="17"/>
        <v>75187633</v>
      </c>
      <c r="K75" s="2">
        <f t="shared" si="18"/>
        <v>75233422</v>
      </c>
      <c r="L75" s="2">
        <f t="shared" si="19"/>
        <v>84943021</v>
      </c>
      <c r="M75" s="2">
        <f t="shared" si="20"/>
        <v>88438621</v>
      </c>
      <c r="N75" s="2">
        <f t="shared" si="21"/>
        <v>91979230</v>
      </c>
      <c r="O75" s="11">
        <f t="shared" si="22"/>
        <v>107457702</v>
      </c>
      <c r="P75" s="11">
        <f t="shared" si="23"/>
        <v>105451149</v>
      </c>
      <c r="Q75" s="2">
        <v>15123132</v>
      </c>
      <c r="R75" s="2">
        <v>15542524</v>
      </c>
      <c r="S75" s="2">
        <v>16662630</v>
      </c>
      <c r="T75" s="2">
        <v>16465082</v>
      </c>
      <c r="U75" s="2">
        <v>16084666</v>
      </c>
      <c r="V75" s="2">
        <v>16917276</v>
      </c>
      <c r="W75" s="2">
        <v>16483969</v>
      </c>
      <c r="X75" s="2">
        <v>20590758</v>
      </c>
      <c r="Y75" s="2">
        <v>16345843</v>
      </c>
      <c r="Z75" s="2">
        <v>15692884</v>
      </c>
      <c r="AA75" s="2">
        <v>17671690</v>
      </c>
      <c r="AB75" s="2">
        <v>18751716</v>
      </c>
      <c r="AC75" s="2">
        <v>16936051</v>
      </c>
      <c r="AD75" s="2">
        <v>16821921</v>
      </c>
      <c r="AE75" s="2">
        <v>17660337</v>
      </c>
      <c r="AF75" s="2">
        <v>18738279</v>
      </c>
      <c r="AG75" s="2">
        <v>17522740</v>
      </c>
      <c r="AH75" s="2">
        <v>16802634</v>
      </c>
      <c r="AI75" s="2">
        <v>17911941</v>
      </c>
      <c r="AJ75" s="2">
        <v>19800289</v>
      </c>
      <c r="AK75" s="2">
        <v>17484453</v>
      </c>
      <c r="AL75" s="2">
        <v>18093841</v>
      </c>
      <c r="AM75" s="2">
        <v>19022917</v>
      </c>
      <c r="AN75" s="2">
        <v>20586422</v>
      </c>
      <c r="AO75" s="2">
        <v>17210860</v>
      </c>
      <c r="AP75" s="2">
        <v>18373973</v>
      </c>
      <c r="AQ75" s="2">
        <v>19773862</v>
      </c>
      <c r="AR75" s="2">
        <v>19874727</v>
      </c>
      <c r="AS75" s="2">
        <v>20251860</v>
      </c>
      <c r="AT75" s="2">
        <v>21285249</v>
      </c>
      <c r="AU75" s="2">
        <v>20194247</v>
      </c>
      <c r="AV75" s="2">
        <v>23211665</v>
      </c>
      <c r="AW75" s="2">
        <v>21351411</v>
      </c>
      <c r="AX75" s="2">
        <v>21392925</v>
      </c>
      <c r="AY75" s="2">
        <v>22376902</v>
      </c>
      <c r="AZ75" s="2">
        <v>23317383</v>
      </c>
      <c r="BA75" s="26">
        <v>22315850</v>
      </c>
      <c r="BB75" s="26">
        <v>24794649</v>
      </c>
      <c r="BC75" s="26">
        <v>21106007</v>
      </c>
      <c r="BD75" s="26">
        <v>23762724</v>
      </c>
      <c r="BE75" s="22">
        <v>25652964</v>
      </c>
      <c r="BF75" s="22">
        <v>26752199</v>
      </c>
      <c r="BG75" s="22">
        <v>26376862</v>
      </c>
      <c r="BH75" s="22">
        <v>28675677</v>
      </c>
      <c r="BI75" s="22">
        <v>24847548</v>
      </c>
      <c r="BJ75" s="22">
        <v>26203092</v>
      </c>
      <c r="BK75" s="22">
        <v>27494386</v>
      </c>
      <c r="BL75" s="22">
        <v>26906123</v>
      </c>
      <c r="BN75" s="22"/>
      <c r="BO75" s="22"/>
      <c r="BP75" s="22"/>
      <c r="BQ75" s="22"/>
      <c r="BR75" s="22"/>
      <c r="BS75" s="22"/>
      <c r="BT75" s="22"/>
      <c r="BU75" s="22"/>
      <c r="BV75" s="22"/>
    </row>
    <row r="76" spans="1:74" x14ac:dyDescent="0.2">
      <c r="A76">
        <v>44</v>
      </c>
      <c r="B76">
        <v>3</v>
      </c>
      <c r="C76" s="1">
        <v>452</v>
      </c>
      <c r="D76" t="s">
        <v>102</v>
      </c>
      <c r="E76" s="11">
        <f t="shared" si="12"/>
        <v>239557451</v>
      </c>
      <c r="F76" s="2">
        <f t="shared" si="13"/>
        <v>253839698</v>
      </c>
      <c r="G76" s="2">
        <f t="shared" si="14"/>
        <v>297340654</v>
      </c>
      <c r="H76" s="2">
        <f t="shared" si="15"/>
        <v>314112978</v>
      </c>
      <c r="I76" s="2">
        <f t="shared" si="16"/>
        <v>339712787</v>
      </c>
      <c r="J76" s="2">
        <f t="shared" si="17"/>
        <v>335615925</v>
      </c>
      <c r="K76" s="2">
        <f t="shared" si="18"/>
        <v>347705103</v>
      </c>
      <c r="L76" s="2">
        <f t="shared" si="19"/>
        <v>355714678</v>
      </c>
      <c r="M76" s="2">
        <f t="shared" si="20"/>
        <v>367499001</v>
      </c>
      <c r="N76" s="2">
        <f t="shared" si="21"/>
        <v>393456182</v>
      </c>
      <c r="O76" s="11">
        <f t="shared" si="22"/>
        <v>383308831</v>
      </c>
      <c r="P76" s="11">
        <f t="shared" si="23"/>
        <v>397110102</v>
      </c>
      <c r="Q76" s="2">
        <v>53897521</v>
      </c>
      <c r="R76" s="2">
        <v>60597828</v>
      </c>
      <c r="S76" s="2">
        <v>59544178</v>
      </c>
      <c r="T76" s="2">
        <v>65517924</v>
      </c>
      <c r="U76" s="2">
        <v>62154996</v>
      </c>
      <c r="V76" s="2">
        <v>62716870</v>
      </c>
      <c r="W76" s="2">
        <v>60831014</v>
      </c>
      <c r="X76" s="2">
        <v>68136818</v>
      </c>
      <c r="Y76" s="2">
        <v>72934238</v>
      </c>
      <c r="Z76" s="2">
        <v>73749836</v>
      </c>
      <c r="AA76" s="2">
        <v>69873975</v>
      </c>
      <c r="AB76" s="2">
        <v>80782605</v>
      </c>
      <c r="AC76" s="2">
        <v>76152815</v>
      </c>
      <c r="AD76" s="2">
        <v>78116476</v>
      </c>
      <c r="AE76" s="2">
        <v>75760559</v>
      </c>
      <c r="AF76" s="2">
        <v>84083128</v>
      </c>
      <c r="AG76" s="2">
        <v>84373094</v>
      </c>
      <c r="AH76" s="2">
        <v>85304129</v>
      </c>
      <c r="AI76" s="2">
        <v>78821871</v>
      </c>
      <c r="AJ76" s="2">
        <v>91213693</v>
      </c>
      <c r="AK76" s="2">
        <v>78352896</v>
      </c>
      <c r="AL76" s="2">
        <v>85888703</v>
      </c>
      <c r="AM76" s="2">
        <v>84881736</v>
      </c>
      <c r="AN76" s="2">
        <v>86492590</v>
      </c>
      <c r="AO76" s="2">
        <v>84826759</v>
      </c>
      <c r="AP76" s="2">
        <v>84379707</v>
      </c>
      <c r="AQ76" s="2">
        <v>92295135</v>
      </c>
      <c r="AR76" s="2">
        <v>86203502</v>
      </c>
      <c r="AS76" s="2">
        <v>93069202</v>
      </c>
      <c r="AT76" s="2">
        <v>82849174</v>
      </c>
      <c r="AU76" s="2">
        <v>88077953</v>
      </c>
      <c r="AV76" s="2">
        <v>91718349</v>
      </c>
      <c r="AW76" s="2">
        <v>93443877</v>
      </c>
      <c r="AX76" s="2">
        <v>86549797</v>
      </c>
      <c r="AY76" s="2">
        <v>89742047</v>
      </c>
      <c r="AZ76" s="2">
        <v>97763280</v>
      </c>
      <c r="BA76" s="26">
        <v>97222616</v>
      </c>
      <c r="BB76" s="26">
        <v>93549179</v>
      </c>
      <c r="BC76" s="26">
        <v>97398871</v>
      </c>
      <c r="BD76" s="26">
        <v>105285516</v>
      </c>
      <c r="BE76" s="22">
        <v>88611346</v>
      </c>
      <c r="BF76" s="22">
        <v>91812790</v>
      </c>
      <c r="BG76" s="22">
        <v>96407178</v>
      </c>
      <c r="BH76" s="22">
        <v>106477517</v>
      </c>
      <c r="BI76" s="22">
        <v>92951144</v>
      </c>
      <c r="BJ76" s="22">
        <v>100092238</v>
      </c>
      <c r="BK76" s="22">
        <v>97935911</v>
      </c>
      <c r="BL76" s="22">
        <v>106130809</v>
      </c>
      <c r="BN76" s="22"/>
      <c r="BO76" s="22"/>
      <c r="BP76" s="22"/>
      <c r="BQ76" s="22"/>
      <c r="BR76" s="22"/>
      <c r="BS76" s="22"/>
      <c r="BT76" s="22"/>
      <c r="BU76" s="22"/>
      <c r="BV76" s="22"/>
    </row>
    <row r="77" spans="1:74" x14ac:dyDescent="0.2">
      <c r="A77">
        <v>44</v>
      </c>
      <c r="B77">
        <v>3</v>
      </c>
      <c r="C77" s="1">
        <v>453</v>
      </c>
      <c r="D77" t="s">
        <v>101</v>
      </c>
      <c r="E77" s="11">
        <f t="shared" si="12"/>
        <v>113570016</v>
      </c>
      <c r="F77" s="2">
        <f t="shared" si="13"/>
        <v>123426838</v>
      </c>
      <c r="G77" s="2">
        <f t="shared" si="14"/>
        <v>119405472</v>
      </c>
      <c r="H77" s="2">
        <f t="shared" si="15"/>
        <v>137138869</v>
      </c>
      <c r="I77" s="2">
        <f t="shared" si="16"/>
        <v>140657324</v>
      </c>
      <c r="J77" s="2">
        <f t="shared" si="17"/>
        <v>141476286</v>
      </c>
      <c r="K77" s="2">
        <f t="shared" si="18"/>
        <v>157289547</v>
      </c>
      <c r="L77" s="2">
        <f t="shared" si="19"/>
        <v>169402926</v>
      </c>
      <c r="M77" s="2">
        <f t="shared" si="20"/>
        <v>162484546</v>
      </c>
      <c r="N77" s="2">
        <f t="shared" si="21"/>
        <v>191146039</v>
      </c>
      <c r="O77" s="11">
        <f t="shared" si="22"/>
        <v>202564201</v>
      </c>
      <c r="P77" s="11">
        <f t="shared" si="23"/>
        <v>205536063</v>
      </c>
      <c r="Q77" s="2">
        <v>25522442</v>
      </c>
      <c r="R77" s="2">
        <v>30758074</v>
      </c>
      <c r="S77" s="2">
        <v>27800376</v>
      </c>
      <c r="T77" s="2">
        <v>29489124</v>
      </c>
      <c r="U77" s="2">
        <v>29138036</v>
      </c>
      <c r="V77" s="2">
        <v>32613346</v>
      </c>
      <c r="W77" s="2">
        <v>30109736</v>
      </c>
      <c r="X77" s="2">
        <v>31565720</v>
      </c>
      <c r="Y77" s="2">
        <v>28889363</v>
      </c>
      <c r="Z77" s="2">
        <v>29849641</v>
      </c>
      <c r="AA77" s="2">
        <v>27721005</v>
      </c>
      <c r="AB77" s="2">
        <v>32945463</v>
      </c>
      <c r="AC77" s="2">
        <v>31246302</v>
      </c>
      <c r="AD77" s="2">
        <v>35216268</v>
      </c>
      <c r="AE77" s="2">
        <v>33573865</v>
      </c>
      <c r="AF77" s="2">
        <v>37102434</v>
      </c>
      <c r="AG77" s="2">
        <v>33154571</v>
      </c>
      <c r="AH77" s="2">
        <v>33310219</v>
      </c>
      <c r="AI77" s="2">
        <v>32335785</v>
      </c>
      <c r="AJ77" s="2">
        <v>41856749</v>
      </c>
      <c r="AK77" s="2">
        <v>33064861</v>
      </c>
      <c r="AL77" s="2">
        <v>34308775</v>
      </c>
      <c r="AM77" s="2">
        <v>35406087</v>
      </c>
      <c r="AN77" s="2">
        <v>38696563</v>
      </c>
      <c r="AO77" s="2">
        <v>36158952</v>
      </c>
      <c r="AP77" s="2">
        <v>39238618</v>
      </c>
      <c r="AQ77" s="2">
        <v>41899671</v>
      </c>
      <c r="AR77" s="2">
        <v>39992306</v>
      </c>
      <c r="AS77" s="2">
        <v>42544191</v>
      </c>
      <c r="AT77" s="2">
        <v>39881514</v>
      </c>
      <c r="AU77" s="2">
        <v>42188819</v>
      </c>
      <c r="AV77" s="2">
        <v>44788402</v>
      </c>
      <c r="AW77" s="2">
        <v>39444677</v>
      </c>
      <c r="AX77" s="2">
        <v>40005177</v>
      </c>
      <c r="AY77" s="2">
        <v>40283757</v>
      </c>
      <c r="AZ77" s="2">
        <v>42750935</v>
      </c>
      <c r="BA77" s="26">
        <v>44905423</v>
      </c>
      <c r="BB77" s="26">
        <v>47089033</v>
      </c>
      <c r="BC77" s="26">
        <v>48062629</v>
      </c>
      <c r="BD77" s="26">
        <v>51088954</v>
      </c>
      <c r="BE77" s="22">
        <v>48837635</v>
      </c>
      <c r="BF77" s="22">
        <v>49562217</v>
      </c>
      <c r="BG77" s="22">
        <v>50371086</v>
      </c>
      <c r="BH77" s="22">
        <v>53793263</v>
      </c>
      <c r="BI77" s="22">
        <v>48597790</v>
      </c>
      <c r="BJ77" s="22">
        <v>50884608</v>
      </c>
      <c r="BK77" s="22">
        <v>51500990</v>
      </c>
      <c r="BL77" s="22">
        <v>54552675</v>
      </c>
      <c r="BN77" s="22"/>
      <c r="BO77" s="22"/>
      <c r="BP77" s="22"/>
      <c r="BQ77" s="22"/>
      <c r="BR77" s="22"/>
      <c r="BS77" s="22"/>
      <c r="BT77" s="22"/>
      <c r="BU77" s="22"/>
      <c r="BV77" s="22"/>
    </row>
    <row r="78" spans="1:74" x14ac:dyDescent="0.2">
      <c r="A78">
        <v>44</v>
      </c>
      <c r="B78">
        <v>3</v>
      </c>
      <c r="C78" s="1">
        <v>454</v>
      </c>
      <c r="D78" t="s">
        <v>100</v>
      </c>
      <c r="E78" s="11">
        <f t="shared" si="12"/>
        <v>46169669</v>
      </c>
      <c r="F78" s="2">
        <f t="shared" si="13"/>
        <v>58025561</v>
      </c>
      <c r="G78" s="2">
        <f t="shared" si="14"/>
        <v>63951061</v>
      </c>
      <c r="H78" s="2">
        <f t="shared" si="15"/>
        <v>65054169</v>
      </c>
      <c r="I78" s="2">
        <f t="shared" si="16"/>
        <v>66880768</v>
      </c>
      <c r="J78" s="2">
        <f t="shared" si="17"/>
        <v>59659720</v>
      </c>
      <c r="K78" s="2">
        <f t="shared" si="18"/>
        <v>77742416</v>
      </c>
      <c r="L78" s="2">
        <f t="shared" si="19"/>
        <v>109023149</v>
      </c>
      <c r="M78" s="2">
        <f t="shared" si="20"/>
        <v>132619011</v>
      </c>
      <c r="N78" s="2">
        <f t="shared" si="21"/>
        <v>157868422</v>
      </c>
      <c r="O78" s="11">
        <f t="shared" si="22"/>
        <v>187730936</v>
      </c>
      <c r="P78" s="11">
        <f t="shared" si="23"/>
        <v>219844756</v>
      </c>
      <c r="Q78" s="2">
        <v>9728327</v>
      </c>
      <c r="R78" s="2">
        <v>10460727</v>
      </c>
      <c r="S78" s="2">
        <v>12309548</v>
      </c>
      <c r="T78" s="2">
        <v>13671067</v>
      </c>
      <c r="U78" s="2">
        <v>13510024</v>
      </c>
      <c r="V78" s="2">
        <v>13814647</v>
      </c>
      <c r="W78" s="2">
        <v>14467230</v>
      </c>
      <c r="X78" s="2">
        <v>16233660</v>
      </c>
      <c r="Y78" s="2">
        <v>15279430</v>
      </c>
      <c r="Z78" s="2">
        <v>15145819</v>
      </c>
      <c r="AA78" s="2">
        <v>15805041</v>
      </c>
      <c r="AB78" s="2">
        <v>17720771</v>
      </c>
      <c r="AC78" s="2">
        <v>16685469</v>
      </c>
      <c r="AD78" s="2">
        <v>16013142</v>
      </c>
      <c r="AE78" s="2">
        <v>16015619</v>
      </c>
      <c r="AF78" s="2">
        <v>16339939</v>
      </c>
      <c r="AG78" s="2">
        <v>15835737</v>
      </c>
      <c r="AH78" s="2">
        <v>15371026</v>
      </c>
      <c r="AI78" s="2">
        <v>16576520</v>
      </c>
      <c r="AJ78" s="2">
        <v>19097485</v>
      </c>
      <c r="AK78" s="2">
        <v>13515567</v>
      </c>
      <c r="AL78" s="2">
        <v>13925099</v>
      </c>
      <c r="AM78" s="2">
        <v>15312929</v>
      </c>
      <c r="AN78" s="2">
        <v>16906125</v>
      </c>
      <c r="AO78" s="2">
        <v>16770538</v>
      </c>
      <c r="AP78" s="2">
        <v>18225045</v>
      </c>
      <c r="AQ78" s="2">
        <v>20171896</v>
      </c>
      <c r="AR78" s="2">
        <v>22574937</v>
      </c>
      <c r="AS78" s="2">
        <v>25724568</v>
      </c>
      <c r="AT78" s="2">
        <v>26280095</v>
      </c>
      <c r="AU78" s="2">
        <v>26460607</v>
      </c>
      <c r="AV78" s="2">
        <v>30557879</v>
      </c>
      <c r="AW78" s="2">
        <v>32067925</v>
      </c>
      <c r="AX78" s="2">
        <v>32009351</v>
      </c>
      <c r="AY78" s="2">
        <v>31533830</v>
      </c>
      <c r="AZ78" s="2">
        <v>37007905</v>
      </c>
      <c r="BA78" s="26">
        <v>37417753</v>
      </c>
      <c r="BB78" s="26">
        <v>37926795</v>
      </c>
      <c r="BC78" s="26">
        <v>36583346</v>
      </c>
      <c r="BD78" s="26">
        <v>45940528</v>
      </c>
      <c r="BE78" s="22">
        <v>44957711</v>
      </c>
      <c r="BF78" s="22">
        <v>44797115</v>
      </c>
      <c r="BG78" s="22">
        <v>44286363</v>
      </c>
      <c r="BH78" s="22">
        <v>53689747</v>
      </c>
      <c r="BI78" s="22">
        <v>53394307</v>
      </c>
      <c r="BJ78" s="22">
        <v>53938701</v>
      </c>
      <c r="BK78" s="22">
        <v>54719774</v>
      </c>
      <c r="BL78" s="22">
        <v>57791974</v>
      </c>
      <c r="BN78" s="22"/>
      <c r="BO78" s="22"/>
      <c r="BP78" s="22"/>
      <c r="BQ78" s="22"/>
      <c r="BR78" s="22"/>
      <c r="BS78" s="22"/>
      <c r="BT78" s="22"/>
      <c r="BU78" s="22"/>
      <c r="BV78" s="22"/>
    </row>
    <row r="79" spans="1:74" x14ac:dyDescent="0.2">
      <c r="A79">
        <v>44</v>
      </c>
      <c r="B79">
        <v>4</v>
      </c>
      <c r="C79" s="7">
        <v>4541</v>
      </c>
      <c r="D79" s="6" t="s">
        <v>140</v>
      </c>
      <c r="E79" s="11">
        <f t="shared" si="12"/>
        <v>27165401</v>
      </c>
      <c r="F79" s="2">
        <f t="shared" si="13"/>
        <v>36349617</v>
      </c>
      <c r="G79" s="2">
        <f t="shared" si="14"/>
        <v>45403501</v>
      </c>
      <c r="H79" s="2">
        <f t="shared" si="15"/>
        <v>45832821</v>
      </c>
      <c r="I79" s="2">
        <f t="shared" si="16"/>
        <v>46329485</v>
      </c>
      <c r="J79" s="2">
        <f t="shared" si="17"/>
        <v>42873467</v>
      </c>
      <c r="K79" s="2">
        <f t="shared" si="18"/>
        <v>60269992</v>
      </c>
      <c r="L79" s="2">
        <f t="shared" si="19"/>
        <v>89748520</v>
      </c>
      <c r="M79" s="2">
        <f t="shared" si="20"/>
        <v>110972277</v>
      </c>
      <c r="N79" s="2">
        <f t="shared" si="21"/>
        <v>133712972</v>
      </c>
      <c r="O79" s="11">
        <f t="shared" si="22"/>
        <v>160106730</v>
      </c>
      <c r="P79" s="11">
        <f t="shared" si="23"/>
        <v>190512009</v>
      </c>
      <c r="Q79" s="2">
        <v>5382007</v>
      </c>
      <c r="R79" s="2">
        <v>6242609</v>
      </c>
      <c r="S79" s="2">
        <v>7404998</v>
      </c>
      <c r="T79" s="2">
        <v>8135787</v>
      </c>
      <c r="U79" s="2">
        <v>8073892</v>
      </c>
      <c r="V79" s="2">
        <v>8461490</v>
      </c>
      <c r="W79" s="2">
        <v>9292746</v>
      </c>
      <c r="X79" s="2">
        <v>10521489</v>
      </c>
      <c r="Y79" s="2">
        <v>10536794</v>
      </c>
      <c r="Z79" s="2">
        <v>10700124</v>
      </c>
      <c r="AA79" s="2">
        <v>11490821</v>
      </c>
      <c r="AB79" s="2">
        <v>12675762</v>
      </c>
      <c r="AC79" s="2">
        <v>11964703</v>
      </c>
      <c r="AD79" s="2">
        <v>11414174</v>
      </c>
      <c r="AE79" s="2">
        <v>11360305</v>
      </c>
      <c r="AF79" s="2">
        <v>11093639</v>
      </c>
      <c r="AG79" s="2">
        <v>11009750</v>
      </c>
      <c r="AH79" s="2">
        <v>10693565</v>
      </c>
      <c r="AI79" s="2">
        <v>11600684</v>
      </c>
      <c r="AJ79" s="2">
        <v>13025486</v>
      </c>
      <c r="AK79" s="2">
        <v>9528752</v>
      </c>
      <c r="AL79" s="2">
        <v>9939384</v>
      </c>
      <c r="AM79" s="2">
        <v>11077962</v>
      </c>
      <c r="AN79" s="2">
        <v>12327369</v>
      </c>
      <c r="AO79" s="2">
        <v>12833742</v>
      </c>
      <c r="AP79" s="2">
        <v>14285540</v>
      </c>
      <c r="AQ79" s="2">
        <v>15937103</v>
      </c>
      <c r="AR79" s="2">
        <v>17213607</v>
      </c>
      <c r="AS79" s="2">
        <v>21090152</v>
      </c>
      <c r="AT79" s="2">
        <v>21784173</v>
      </c>
      <c r="AU79" s="2">
        <v>22061282</v>
      </c>
      <c r="AV79" s="2">
        <v>24812913</v>
      </c>
      <c r="AW79" s="2">
        <v>26941770</v>
      </c>
      <c r="AX79" s="2">
        <v>26669142</v>
      </c>
      <c r="AY79" s="2">
        <v>26459665</v>
      </c>
      <c r="AZ79" s="2">
        <v>30901700</v>
      </c>
      <c r="BA79" s="26">
        <v>31780449</v>
      </c>
      <c r="BB79" s="26">
        <v>32511884</v>
      </c>
      <c r="BC79" s="26">
        <v>30508880</v>
      </c>
      <c r="BD79" s="26">
        <v>38911759</v>
      </c>
      <c r="BE79" s="22">
        <v>38368667</v>
      </c>
      <c r="BF79" s="22">
        <v>38543739</v>
      </c>
      <c r="BG79" s="22">
        <v>37677101</v>
      </c>
      <c r="BH79" s="22">
        <v>45517223</v>
      </c>
      <c r="BI79" s="22">
        <v>46160197</v>
      </c>
      <c r="BJ79" s="22">
        <v>47260518</v>
      </c>
      <c r="BK79" s="22">
        <v>47431656</v>
      </c>
      <c r="BL79" s="22">
        <v>49659638</v>
      </c>
      <c r="BN79" s="22"/>
      <c r="BO79" s="22"/>
      <c r="BP79" s="22"/>
      <c r="BQ79" s="22"/>
      <c r="BR79" s="22"/>
      <c r="BS79" s="22"/>
      <c r="BT79" s="22"/>
      <c r="BU79" s="22"/>
      <c r="BV79" s="22"/>
    </row>
    <row r="80" spans="1:74" x14ac:dyDescent="0.2">
      <c r="A80">
        <v>44</v>
      </c>
      <c r="B80">
        <v>6</v>
      </c>
      <c r="C80" s="7">
        <v>454111</v>
      </c>
      <c r="D80" s="6" t="s">
        <v>163</v>
      </c>
      <c r="E80" s="11">
        <f t="shared" si="12"/>
        <v>17433544</v>
      </c>
      <c r="F80" s="2">
        <f t="shared" si="13"/>
        <v>25322847</v>
      </c>
      <c r="G80" s="2">
        <f t="shared" si="14"/>
        <v>33225359</v>
      </c>
      <c r="H80" s="2">
        <f t="shared" si="15"/>
        <v>32424603</v>
      </c>
      <c r="I80" s="2">
        <f t="shared" si="16"/>
        <v>29292123</v>
      </c>
      <c r="J80" s="2">
        <f t="shared" si="17"/>
        <v>26250581</v>
      </c>
      <c r="K80" s="2">
        <f t="shared" si="18"/>
        <v>43879639</v>
      </c>
      <c r="L80" s="2">
        <f t="shared" si="19"/>
        <v>58269207</v>
      </c>
      <c r="M80" s="2">
        <f t="shared" si="20"/>
        <v>69628418</v>
      </c>
      <c r="N80" s="2">
        <f t="shared" si="21"/>
        <v>84283969</v>
      </c>
      <c r="O80" s="11">
        <f t="shared" si="22"/>
        <v>103675111</v>
      </c>
      <c r="P80" s="11">
        <f t="shared" si="23"/>
        <v>133058297</v>
      </c>
      <c r="Q80" s="2">
        <v>3138706</v>
      </c>
      <c r="R80" s="2">
        <v>4344355</v>
      </c>
      <c r="S80" s="2">
        <v>4824625</v>
      </c>
      <c r="T80" s="2">
        <v>5125858</v>
      </c>
      <c r="U80" s="2">
        <v>5694450</v>
      </c>
      <c r="V80" s="2">
        <v>5697093</v>
      </c>
      <c r="W80" s="2">
        <v>6476989</v>
      </c>
      <c r="X80" s="2">
        <v>7454315</v>
      </c>
      <c r="Y80" s="2">
        <v>7860925</v>
      </c>
      <c r="Z80" s="2">
        <v>7779213</v>
      </c>
      <c r="AA80" s="2">
        <v>8583369</v>
      </c>
      <c r="AB80" s="2">
        <v>9001852</v>
      </c>
      <c r="AC80" s="2">
        <v>9202532</v>
      </c>
      <c r="AD80" s="2">
        <v>8103724</v>
      </c>
      <c r="AE80" s="2">
        <v>7903155</v>
      </c>
      <c r="AF80" s="2">
        <v>7215192</v>
      </c>
      <c r="AG80" s="2">
        <v>7017215</v>
      </c>
      <c r="AH80" s="2">
        <v>6871448</v>
      </c>
      <c r="AI80" s="2">
        <v>7410480</v>
      </c>
      <c r="AJ80" s="2">
        <v>7992980</v>
      </c>
      <c r="AK80" s="2">
        <v>5767452</v>
      </c>
      <c r="AL80" s="2">
        <v>6055043</v>
      </c>
      <c r="AM80" s="2">
        <v>6771487</v>
      </c>
      <c r="AN80" s="2">
        <v>7656599</v>
      </c>
      <c r="AO80" s="2">
        <v>8968251</v>
      </c>
      <c r="AP80" s="2">
        <v>9966685</v>
      </c>
      <c r="AQ80" s="2">
        <v>11801984</v>
      </c>
      <c r="AR80" s="2">
        <v>13142719</v>
      </c>
      <c r="AS80" s="2">
        <v>13265328</v>
      </c>
      <c r="AT80" s="2">
        <v>14445726</v>
      </c>
      <c r="AU80" s="2">
        <v>14569637</v>
      </c>
      <c r="AV80" s="2">
        <v>15988516</v>
      </c>
      <c r="AW80" s="2">
        <v>16618066</v>
      </c>
      <c r="AX80" s="2">
        <v>16786764</v>
      </c>
      <c r="AY80" s="2">
        <v>17204483</v>
      </c>
      <c r="AZ80" s="2">
        <v>19019105</v>
      </c>
      <c r="BA80" s="26">
        <v>18373001</v>
      </c>
      <c r="BB80" s="26">
        <v>19592906</v>
      </c>
      <c r="BC80" s="26">
        <v>19874851</v>
      </c>
      <c r="BD80" s="26">
        <v>26443211</v>
      </c>
      <c r="BE80" s="22">
        <v>23922027</v>
      </c>
      <c r="BF80" s="22">
        <v>24071197</v>
      </c>
      <c r="BG80" s="22">
        <v>24353839</v>
      </c>
      <c r="BH80" s="22">
        <v>31328048</v>
      </c>
      <c r="BI80" s="22">
        <v>32019756</v>
      </c>
      <c r="BJ80" s="22">
        <v>31650229</v>
      </c>
      <c r="BK80" s="22">
        <v>33156419</v>
      </c>
      <c r="BL80" s="22">
        <v>36231893</v>
      </c>
      <c r="BN80" s="22"/>
      <c r="BO80" s="22"/>
      <c r="BP80" s="22"/>
      <c r="BQ80" s="22"/>
      <c r="BR80" s="22"/>
      <c r="BS80" s="22"/>
      <c r="BT80" s="22"/>
      <c r="BU80" s="22"/>
      <c r="BV80" s="22"/>
    </row>
    <row r="81" spans="1:74" x14ac:dyDescent="0.2">
      <c r="A81">
        <v>44</v>
      </c>
      <c r="B81">
        <v>6</v>
      </c>
      <c r="C81" s="7">
        <v>454112</v>
      </c>
      <c r="D81" s="6" t="s">
        <v>162</v>
      </c>
      <c r="E81" s="11">
        <f t="shared" si="12"/>
        <v>649444</v>
      </c>
      <c r="F81" s="2">
        <f t="shared" si="13"/>
        <v>704164</v>
      </c>
      <c r="G81" s="2">
        <f t="shared" si="14"/>
        <v>1130886.6666666667</v>
      </c>
      <c r="H81" s="2">
        <f t="shared" si="15"/>
        <v>1479817</v>
      </c>
      <c r="I81" s="2">
        <f t="shared" si="16"/>
        <v>1277294</v>
      </c>
      <c r="J81" s="2">
        <f t="shared" si="17"/>
        <v>989676</v>
      </c>
      <c r="K81" s="2">
        <f t="shared" si="18"/>
        <v>1110972</v>
      </c>
      <c r="L81" s="2">
        <f t="shared" si="19"/>
        <v>14929115</v>
      </c>
      <c r="M81" s="2"/>
      <c r="N81" s="2"/>
      <c r="O81" s="11"/>
      <c r="P81" s="11"/>
      <c r="Q81" s="2">
        <v>143401</v>
      </c>
      <c r="R81" s="2">
        <v>155440</v>
      </c>
      <c r="S81" s="2">
        <v>171343</v>
      </c>
      <c r="T81" s="2">
        <v>179260</v>
      </c>
      <c r="U81" s="2">
        <v>176041</v>
      </c>
      <c r="V81" s="2"/>
      <c r="W81" s="2"/>
      <c r="X81" s="2"/>
      <c r="Y81" s="2"/>
      <c r="Z81" s="2">
        <v>305387</v>
      </c>
      <c r="AA81" s="2">
        <v>251002</v>
      </c>
      <c r="AB81" s="2">
        <v>291776</v>
      </c>
      <c r="AC81" s="2">
        <v>241714</v>
      </c>
      <c r="AD81" s="2">
        <v>378519</v>
      </c>
      <c r="AE81" s="2">
        <v>291204</v>
      </c>
      <c r="AF81" s="2">
        <v>568380</v>
      </c>
      <c r="AG81" s="2">
        <v>288011</v>
      </c>
      <c r="AH81" s="2">
        <v>337262</v>
      </c>
      <c r="AI81" s="2">
        <v>307330</v>
      </c>
      <c r="AJ81" s="2">
        <v>344691</v>
      </c>
      <c r="AK81" s="2"/>
      <c r="AL81" s="2">
        <v>262689</v>
      </c>
      <c r="AM81" s="2">
        <v>234827</v>
      </c>
      <c r="AN81" s="2">
        <v>244741</v>
      </c>
      <c r="AO81" s="2">
        <v>238370</v>
      </c>
      <c r="AP81" s="2">
        <v>274080</v>
      </c>
      <c r="AQ81" s="2">
        <v>297833</v>
      </c>
      <c r="AR81" s="2">
        <v>300689</v>
      </c>
      <c r="AS81" s="2">
        <v>4022926</v>
      </c>
      <c r="AT81" s="2">
        <v>3167820</v>
      </c>
      <c r="AU81" s="2">
        <v>3481342</v>
      </c>
      <c r="AV81" s="2">
        <v>4257027</v>
      </c>
      <c r="AW81" s="2"/>
      <c r="AX81" s="2"/>
      <c r="AY81" s="2"/>
      <c r="AZ81" s="2"/>
      <c r="BA81" s="26"/>
      <c r="BB81" s="26"/>
      <c r="BC81" s="26"/>
      <c r="BD81" s="26"/>
      <c r="BE81" s="22"/>
      <c r="BF81" s="22"/>
      <c r="BG81" s="22"/>
      <c r="BH81" s="22"/>
      <c r="BI81" s="22"/>
      <c r="BJ81" s="22"/>
      <c r="BK81" s="22"/>
      <c r="BL81" s="22"/>
      <c r="BN81" s="22"/>
      <c r="BO81" s="22"/>
      <c r="BP81" s="22"/>
      <c r="BQ81" s="22"/>
      <c r="BR81" s="22"/>
      <c r="BS81" s="22"/>
      <c r="BT81" s="22"/>
      <c r="BU81" s="22"/>
      <c r="BV81" s="22"/>
    </row>
    <row r="82" spans="1:74" x14ac:dyDescent="0.2">
      <c r="A82">
        <v>48</v>
      </c>
      <c r="B82">
        <v>2</v>
      </c>
      <c r="C82" s="1" t="s">
        <v>6</v>
      </c>
      <c r="D82" s="3" t="s">
        <v>24</v>
      </c>
      <c r="E82" s="11">
        <f t="shared" si="12"/>
        <v>520280545</v>
      </c>
      <c r="F82" s="2">
        <f t="shared" si="13"/>
        <v>591058857</v>
      </c>
      <c r="G82" s="2">
        <f t="shared" si="14"/>
        <v>621940861</v>
      </c>
      <c r="H82" s="2">
        <f t="shared" si="15"/>
        <v>629762843</v>
      </c>
      <c r="I82" s="2">
        <f t="shared" si="16"/>
        <v>608716759</v>
      </c>
      <c r="J82" s="2">
        <f t="shared" si="17"/>
        <v>601635835</v>
      </c>
      <c r="K82" s="2">
        <f t="shared" si="18"/>
        <v>648755751</v>
      </c>
      <c r="L82" s="2">
        <f t="shared" si="19"/>
        <v>683120783</v>
      </c>
      <c r="M82" s="2">
        <f t="shared" si="20"/>
        <v>723722727</v>
      </c>
      <c r="N82" s="2">
        <f t="shared" si="21"/>
        <v>781483740</v>
      </c>
      <c r="O82" s="11">
        <f t="shared" si="22"/>
        <v>839959026</v>
      </c>
      <c r="P82" s="11">
        <f t="shared" si="23"/>
        <v>925679630</v>
      </c>
      <c r="Q82" s="2">
        <v>120841494</v>
      </c>
      <c r="R82" s="2">
        <v>130223532</v>
      </c>
      <c r="S82" s="2">
        <v>131982626</v>
      </c>
      <c r="T82" s="2">
        <v>137232893</v>
      </c>
      <c r="U82" s="2">
        <v>146777144</v>
      </c>
      <c r="V82" s="2">
        <v>140795056</v>
      </c>
      <c r="W82" s="2">
        <v>149258041</v>
      </c>
      <c r="X82" s="2">
        <v>154228616</v>
      </c>
      <c r="Y82" s="2">
        <v>148971289</v>
      </c>
      <c r="Z82" s="2">
        <v>155255240</v>
      </c>
      <c r="AA82" s="2">
        <v>151167746</v>
      </c>
      <c r="AB82" s="2">
        <v>166546586</v>
      </c>
      <c r="AC82" s="2">
        <v>155245248</v>
      </c>
      <c r="AD82" s="2">
        <v>158023259</v>
      </c>
      <c r="AE82" s="2">
        <v>150668459</v>
      </c>
      <c r="AF82" s="2">
        <v>165825877</v>
      </c>
      <c r="AG82" s="2">
        <v>148957535</v>
      </c>
      <c r="AH82" s="2">
        <v>151308611</v>
      </c>
      <c r="AI82" s="2">
        <v>146889487</v>
      </c>
      <c r="AJ82" s="2">
        <v>161561126</v>
      </c>
      <c r="AK82" s="2">
        <v>138591339</v>
      </c>
      <c r="AL82" s="2">
        <v>151884602</v>
      </c>
      <c r="AM82" s="2">
        <v>144959193</v>
      </c>
      <c r="AN82" s="2">
        <v>166200701</v>
      </c>
      <c r="AO82" s="2">
        <v>151144943</v>
      </c>
      <c r="AP82" s="2">
        <v>161729505</v>
      </c>
      <c r="AQ82" s="2">
        <v>168277277</v>
      </c>
      <c r="AR82" s="2">
        <v>167604026</v>
      </c>
      <c r="AS82" s="2">
        <v>170927637</v>
      </c>
      <c r="AT82" s="2">
        <v>162664023</v>
      </c>
      <c r="AU82" s="2">
        <v>171870430</v>
      </c>
      <c r="AV82" s="2">
        <v>177658693</v>
      </c>
      <c r="AW82" s="2">
        <v>179706182</v>
      </c>
      <c r="AX82" s="2">
        <v>174599197</v>
      </c>
      <c r="AY82" s="2">
        <v>178915062</v>
      </c>
      <c r="AZ82" s="2">
        <v>190502286</v>
      </c>
      <c r="BA82" s="26">
        <v>195722262</v>
      </c>
      <c r="BB82" s="26">
        <v>185719605</v>
      </c>
      <c r="BC82" s="26">
        <v>192910157</v>
      </c>
      <c r="BD82" s="26">
        <v>207131716</v>
      </c>
      <c r="BE82" s="22">
        <v>201484212</v>
      </c>
      <c r="BF82" s="22">
        <v>196918736</v>
      </c>
      <c r="BG82" s="22">
        <v>205665654</v>
      </c>
      <c r="BH82" s="22">
        <v>235890424</v>
      </c>
      <c r="BI82" s="22">
        <v>210157639</v>
      </c>
      <c r="BJ82" s="22">
        <v>215097392</v>
      </c>
      <c r="BK82" s="22">
        <v>245690684</v>
      </c>
      <c r="BL82" s="22">
        <v>254733915</v>
      </c>
      <c r="BN82" s="22"/>
      <c r="BO82" s="22"/>
      <c r="BP82" s="22"/>
      <c r="BQ82" s="22"/>
      <c r="BR82" s="22"/>
      <c r="BS82" s="22"/>
      <c r="BT82" s="22"/>
      <c r="BU82" s="22"/>
      <c r="BV82" s="22"/>
    </row>
    <row r="83" spans="1:74" x14ac:dyDescent="0.2">
      <c r="A83">
        <v>48</v>
      </c>
      <c r="B83">
        <v>3</v>
      </c>
      <c r="C83" s="1">
        <v>481</v>
      </c>
      <c r="D83" t="s">
        <v>33</v>
      </c>
      <c r="E83" s="11">
        <f t="shared" si="12"/>
        <v>35889581</v>
      </c>
      <c r="F83" s="2">
        <f t="shared" si="13"/>
        <v>38136108</v>
      </c>
      <c r="G83" s="2">
        <f t="shared" si="14"/>
        <v>39885739</v>
      </c>
      <c r="H83" s="2">
        <f t="shared" si="15"/>
        <v>41771440</v>
      </c>
      <c r="I83" s="2">
        <f t="shared" si="16"/>
        <v>40523672</v>
      </c>
      <c r="J83" s="2">
        <f t="shared" si="17"/>
        <v>42745859</v>
      </c>
      <c r="K83" s="2">
        <f t="shared" si="18"/>
        <v>50976490</v>
      </c>
      <c r="L83" s="2">
        <f t="shared" si="19"/>
        <v>57658347</v>
      </c>
      <c r="M83" s="2">
        <f t="shared" si="20"/>
        <v>63110064</v>
      </c>
      <c r="N83" s="2">
        <f t="shared" si="21"/>
        <v>67642960</v>
      </c>
      <c r="O83" s="11">
        <f t="shared" si="22"/>
        <v>75755914</v>
      </c>
      <c r="P83" s="11">
        <f t="shared" si="23"/>
        <v>87540630</v>
      </c>
      <c r="Q83" s="2">
        <v>8502624</v>
      </c>
      <c r="R83" s="2">
        <v>8726929</v>
      </c>
      <c r="S83" s="2">
        <v>9359516</v>
      </c>
      <c r="T83" s="2">
        <v>9300512</v>
      </c>
      <c r="U83" s="2">
        <v>9428052</v>
      </c>
      <c r="V83" s="2">
        <v>9278096</v>
      </c>
      <c r="W83" s="2">
        <v>9466401</v>
      </c>
      <c r="X83" s="2">
        <v>9963559</v>
      </c>
      <c r="Y83" s="2">
        <v>10646785</v>
      </c>
      <c r="Z83" s="2">
        <v>10195676</v>
      </c>
      <c r="AA83" s="2">
        <v>9660896</v>
      </c>
      <c r="AB83" s="2">
        <v>9382382</v>
      </c>
      <c r="AC83" s="2">
        <v>11159754</v>
      </c>
      <c r="AD83" s="2">
        <v>9822677</v>
      </c>
      <c r="AE83" s="2">
        <v>10584343</v>
      </c>
      <c r="AF83" s="2">
        <v>10204666</v>
      </c>
      <c r="AG83" s="2">
        <v>10105888</v>
      </c>
      <c r="AH83" s="2">
        <v>9965011</v>
      </c>
      <c r="AI83" s="2">
        <v>10113660</v>
      </c>
      <c r="AJ83" s="2">
        <v>10339113</v>
      </c>
      <c r="AK83" s="2">
        <v>10126267</v>
      </c>
      <c r="AL83" s="2">
        <v>9915447</v>
      </c>
      <c r="AM83" s="2">
        <v>10405078</v>
      </c>
      <c r="AN83" s="2">
        <v>12299067</v>
      </c>
      <c r="AO83" s="2">
        <v>11837634</v>
      </c>
      <c r="AP83" s="2">
        <v>12481944</v>
      </c>
      <c r="AQ83" s="2">
        <v>13122681</v>
      </c>
      <c r="AR83" s="2">
        <v>13534231</v>
      </c>
      <c r="AS83" s="2">
        <v>14078063</v>
      </c>
      <c r="AT83" s="2">
        <v>14129685</v>
      </c>
      <c r="AU83" s="2">
        <v>13964515</v>
      </c>
      <c r="AV83" s="2">
        <v>15486084</v>
      </c>
      <c r="AW83" s="2">
        <v>15623477</v>
      </c>
      <c r="AX83" s="2">
        <v>15542925</v>
      </c>
      <c r="AY83" s="2">
        <v>12896202</v>
      </c>
      <c r="AZ83" s="2">
        <v>19047460</v>
      </c>
      <c r="BA83" s="26">
        <v>16354066</v>
      </c>
      <c r="BB83" s="26">
        <v>17779626</v>
      </c>
      <c r="BC83" s="26">
        <v>15796275</v>
      </c>
      <c r="BD83" s="26">
        <v>17712993</v>
      </c>
      <c r="BE83" s="22">
        <v>17746449</v>
      </c>
      <c r="BF83" s="22">
        <v>19066054</v>
      </c>
      <c r="BG83" s="22">
        <v>16816631</v>
      </c>
      <c r="BH83" s="22">
        <v>22126780</v>
      </c>
      <c r="BI83" s="22">
        <v>20903830</v>
      </c>
      <c r="BJ83" s="22">
        <v>22277835</v>
      </c>
      <c r="BK83" s="22">
        <v>21771201</v>
      </c>
      <c r="BL83" s="22">
        <v>22587764</v>
      </c>
      <c r="BN83" s="22"/>
      <c r="BO83" s="22"/>
      <c r="BP83" s="22"/>
      <c r="BQ83" s="22"/>
      <c r="BR83" s="22"/>
      <c r="BS83" s="22"/>
      <c r="BT83" s="22"/>
      <c r="BU83" s="22"/>
      <c r="BV83" s="22"/>
    </row>
    <row r="84" spans="1:74" x14ac:dyDescent="0.2">
      <c r="A84">
        <v>48</v>
      </c>
      <c r="B84">
        <v>3</v>
      </c>
      <c r="C84" s="1">
        <v>483</v>
      </c>
      <c r="D84" t="s">
        <v>32</v>
      </c>
      <c r="E84" s="11"/>
      <c r="F84" s="2"/>
      <c r="G84" s="2"/>
      <c r="H84" s="2">
        <f t="shared" si="15"/>
        <v>606664</v>
      </c>
      <c r="I84" s="2">
        <f t="shared" si="16"/>
        <v>331794</v>
      </c>
      <c r="J84" s="2">
        <f t="shared" si="17"/>
        <v>376754</v>
      </c>
      <c r="K84" s="2"/>
      <c r="L84" s="2"/>
      <c r="M84" s="2"/>
      <c r="N84" s="2"/>
      <c r="O84" s="11"/>
      <c r="P84" s="11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>
        <v>151666</v>
      </c>
      <c r="AG84" s="2">
        <v>101907</v>
      </c>
      <c r="AH84" s="2">
        <v>69569</v>
      </c>
      <c r="AI84" s="2">
        <v>112066</v>
      </c>
      <c r="AJ84" s="2">
        <v>48252</v>
      </c>
      <c r="AK84" s="2"/>
      <c r="AL84" s="2">
        <v>74352</v>
      </c>
      <c r="AM84" s="2">
        <v>114025</v>
      </c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5"/>
      <c r="BB84" s="25"/>
      <c r="BC84" s="25"/>
      <c r="BD84" s="25"/>
      <c r="BE84" s="22"/>
      <c r="BF84" s="22"/>
      <c r="BG84" s="22"/>
      <c r="BH84" s="22"/>
      <c r="BI84" s="22"/>
      <c r="BJ84" s="22"/>
      <c r="BK84" s="22"/>
      <c r="BL84" s="22"/>
      <c r="BN84" s="22"/>
      <c r="BO84" s="22"/>
      <c r="BP84" s="22"/>
      <c r="BQ84" s="22"/>
      <c r="BR84" s="22"/>
      <c r="BS84" s="22"/>
      <c r="BT84" s="22"/>
      <c r="BU84" s="22"/>
      <c r="BV84" s="22"/>
    </row>
    <row r="85" spans="1:74" x14ac:dyDescent="0.2">
      <c r="A85">
        <v>48</v>
      </c>
      <c r="B85">
        <v>3</v>
      </c>
      <c r="C85" s="1">
        <v>484</v>
      </c>
      <c r="D85" t="s">
        <v>31</v>
      </c>
      <c r="E85" s="11">
        <f t="shared" si="12"/>
        <v>100284788</v>
      </c>
      <c r="F85" s="2">
        <f t="shared" si="13"/>
        <v>121255032</v>
      </c>
      <c r="G85" s="2">
        <f t="shared" si="14"/>
        <v>126330001</v>
      </c>
      <c r="H85" s="2">
        <f t="shared" si="15"/>
        <v>125290084</v>
      </c>
      <c r="I85" s="2">
        <f t="shared" si="16"/>
        <v>106958731</v>
      </c>
      <c r="J85" s="2">
        <f t="shared" si="17"/>
        <v>110630379</v>
      </c>
      <c r="K85" s="2">
        <f t="shared" si="18"/>
        <v>129717288</v>
      </c>
      <c r="L85" s="2">
        <f t="shared" si="19"/>
        <v>141750812</v>
      </c>
      <c r="M85" s="2">
        <f t="shared" si="20"/>
        <v>160897085</v>
      </c>
      <c r="N85" s="2">
        <f t="shared" si="21"/>
        <v>169969027</v>
      </c>
      <c r="O85" s="11">
        <f t="shared" si="22"/>
        <v>187929411</v>
      </c>
      <c r="P85" s="11">
        <f t="shared" si="23"/>
        <v>187050402</v>
      </c>
      <c r="Q85" s="2">
        <v>21693955</v>
      </c>
      <c r="R85" s="2">
        <v>24135646</v>
      </c>
      <c r="S85" s="2">
        <v>26543739</v>
      </c>
      <c r="T85" s="2">
        <v>27911448</v>
      </c>
      <c r="U85" s="2">
        <v>27346351</v>
      </c>
      <c r="V85" s="2">
        <v>29626229</v>
      </c>
      <c r="W85" s="2">
        <v>31565846</v>
      </c>
      <c r="X85" s="2">
        <v>32716606</v>
      </c>
      <c r="Y85" s="2">
        <v>29900645</v>
      </c>
      <c r="Z85" s="2">
        <v>31138867</v>
      </c>
      <c r="AA85" s="2">
        <v>32173985</v>
      </c>
      <c r="AB85" s="2">
        <v>33116504</v>
      </c>
      <c r="AC85" s="2">
        <v>30271226</v>
      </c>
      <c r="AD85" s="2">
        <v>31868490</v>
      </c>
      <c r="AE85" s="2">
        <v>31592938</v>
      </c>
      <c r="AF85" s="2">
        <v>31557430</v>
      </c>
      <c r="AG85" s="2">
        <v>25620478</v>
      </c>
      <c r="AH85" s="2">
        <v>25951140</v>
      </c>
      <c r="AI85" s="2">
        <v>27023649</v>
      </c>
      <c r="AJ85" s="2">
        <v>28363464</v>
      </c>
      <c r="AK85" s="2">
        <v>24561974</v>
      </c>
      <c r="AL85" s="2">
        <v>28442836</v>
      </c>
      <c r="AM85" s="2">
        <v>28217937</v>
      </c>
      <c r="AN85" s="2">
        <v>29407632</v>
      </c>
      <c r="AO85" s="2">
        <v>29535381</v>
      </c>
      <c r="AP85" s="2">
        <v>31801242</v>
      </c>
      <c r="AQ85" s="2">
        <v>34287676</v>
      </c>
      <c r="AR85" s="2">
        <v>34092989</v>
      </c>
      <c r="AS85" s="2">
        <v>31922767</v>
      </c>
      <c r="AT85" s="2">
        <v>34677912</v>
      </c>
      <c r="AU85" s="2">
        <v>36645786</v>
      </c>
      <c r="AV85" s="2">
        <v>38504347</v>
      </c>
      <c r="AW85" s="2">
        <v>37802140</v>
      </c>
      <c r="AX85" s="2">
        <v>40573894</v>
      </c>
      <c r="AY85" s="2">
        <v>41005360</v>
      </c>
      <c r="AZ85" s="2">
        <v>41515691</v>
      </c>
      <c r="BA85" s="26">
        <v>39187441</v>
      </c>
      <c r="BB85" s="26">
        <v>41878798</v>
      </c>
      <c r="BC85" s="26">
        <v>44414955</v>
      </c>
      <c r="BD85" s="26">
        <v>44487833</v>
      </c>
      <c r="BE85" s="22">
        <v>44116554</v>
      </c>
      <c r="BF85" s="22">
        <v>46493434</v>
      </c>
      <c r="BG85" s="22">
        <v>48360716</v>
      </c>
      <c r="BH85" s="22">
        <v>48958707</v>
      </c>
      <c r="BI85" s="22">
        <v>42365833</v>
      </c>
      <c r="BJ85" s="22">
        <v>45399180</v>
      </c>
      <c r="BK85" s="22">
        <v>50043956</v>
      </c>
      <c r="BL85" s="22">
        <v>49241433</v>
      </c>
      <c r="BN85" s="22"/>
      <c r="BO85" s="22"/>
      <c r="BP85" s="22"/>
      <c r="BQ85" s="22"/>
      <c r="BR85" s="22"/>
      <c r="BS85" s="22"/>
      <c r="BT85" s="22"/>
      <c r="BU85" s="22"/>
      <c r="BV85" s="22"/>
    </row>
    <row r="86" spans="1:74" x14ac:dyDescent="0.2">
      <c r="A86">
        <v>48</v>
      </c>
      <c r="B86">
        <v>3</v>
      </c>
      <c r="C86" s="1">
        <v>485</v>
      </c>
      <c r="D86" t="s">
        <v>30</v>
      </c>
      <c r="E86" s="11">
        <f t="shared" si="12"/>
        <v>76184302</v>
      </c>
      <c r="F86" s="2">
        <f t="shared" si="13"/>
        <v>75351375</v>
      </c>
      <c r="G86" s="2">
        <f t="shared" si="14"/>
        <v>81237949</v>
      </c>
      <c r="H86" s="2">
        <f t="shared" si="15"/>
        <v>81030352</v>
      </c>
      <c r="I86" s="2">
        <f t="shared" si="16"/>
        <v>83537732</v>
      </c>
      <c r="J86" s="2">
        <f t="shared" si="17"/>
        <v>80179070</v>
      </c>
      <c r="K86" s="2">
        <f t="shared" si="18"/>
        <v>84664955</v>
      </c>
      <c r="L86" s="2">
        <f t="shared" si="19"/>
        <v>82640757</v>
      </c>
      <c r="M86" s="2">
        <f t="shared" si="20"/>
        <v>73895831</v>
      </c>
      <c r="N86" s="2">
        <f t="shared" si="21"/>
        <v>78275507</v>
      </c>
      <c r="O86" s="11">
        <f t="shared" si="22"/>
        <v>83678076</v>
      </c>
      <c r="P86" s="11">
        <f t="shared" si="23"/>
        <v>106979165</v>
      </c>
      <c r="Q86" s="2">
        <v>18585251</v>
      </c>
      <c r="R86" s="2">
        <v>18627516</v>
      </c>
      <c r="S86" s="2">
        <v>19817471</v>
      </c>
      <c r="T86" s="2">
        <v>19154064</v>
      </c>
      <c r="U86" s="2">
        <v>19292925</v>
      </c>
      <c r="V86" s="2">
        <v>18275370</v>
      </c>
      <c r="W86" s="2">
        <v>17984150</v>
      </c>
      <c r="X86" s="2">
        <v>19798930</v>
      </c>
      <c r="Y86" s="2">
        <v>19630221</v>
      </c>
      <c r="Z86" s="2">
        <v>19974972</v>
      </c>
      <c r="AA86" s="2">
        <v>19553324</v>
      </c>
      <c r="AB86" s="2">
        <v>22079432</v>
      </c>
      <c r="AC86" s="2">
        <v>19832155</v>
      </c>
      <c r="AD86" s="2">
        <v>19804330</v>
      </c>
      <c r="AE86" s="2">
        <v>19128601</v>
      </c>
      <c r="AF86" s="2">
        <v>22265266</v>
      </c>
      <c r="AG86" s="2">
        <v>20047221</v>
      </c>
      <c r="AH86" s="2">
        <v>20765926</v>
      </c>
      <c r="AI86" s="2">
        <v>19668360</v>
      </c>
      <c r="AJ86" s="2">
        <v>23056225</v>
      </c>
      <c r="AK86" s="2">
        <v>18494877</v>
      </c>
      <c r="AL86" s="2">
        <v>20204408</v>
      </c>
      <c r="AM86" s="2">
        <v>18502889</v>
      </c>
      <c r="AN86" s="2">
        <v>22976896</v>
      </c>
      <c r="AO86" s="2">
        <v>19251017</v>
      </c>
      <c r="AP86" s="2">
        <v>21473023</v>
      </c>
      <c r="AQ86" s="2">
        <v>21443180</v>
      </c>
      <c r="AR86" s="2">
        <v>22497735</v>
      </c>
      <c r="AS86" s="2">
        <v>21944715</v>
      </c>
      <c r="AT86" s="2">
        <v>21131808</v>
      </c>
      <c r="AU86" s="2">
        <v>19262737</v>
      </c>
      <c r="AV86" s="2">
        <v>20301497</v>
      </c>
      <c r="AW86" s="2">
        <v>17980816</v>
      </c>
      <c r="AX86" s="2">
        <v>18514110</v>
      </c>
      <c r="AY86" s="2">
        <v>17262190</v>
      </c>
      <c r="AZ86" s="2">
        <v>20138715</v>
      </c>
      <c r="BA86" s="26">
        <v>18978314</v>
      </c>
      <c r="BB86" s="26">
        <v>19462405</v>
      </c>
      <c r="BC86" s="26">
        <v>18370308</v>
      </c>
      <c r="BD86" s="26">
        <v>21464480</v>
      </c>
      <c r="BE86" s="22">
        <v>19575070</v>
      </c>
      <c r="BF86" s="22">
        <v>19934386</v>
      </c>
      <c r="BG86" s="22">
        <v>19418128</v>
      </c>
      <c r="BH86" s="22">
        <v>24750492</v>
      </c>
      <c r="BI86" s="22">
        <v>24773236</v>
      </c>
      <c r="BJ86" s="22">
        <v>26120168</v>
      </c>
      <c r="BK86" s="22">
        <v>27272605</v>
      </c>
      <c r="BL86" s="22">
        <v>28813156</v>
      </c>
      <c r="BN86" s="22"/>
      <c r="BO86" s="22"/>
      <c r="BP86" s="22"/>
      <c r="BQ86" s="22"/>
      <c r="BR86" s="22"/>
      <c r="BS86" s="22"/>
      <c r="BT86" s="22"/>
      <c r="BU86" s="22"/>
      <c r="BV86" s="22"/>
    </row>
    <row r="87" spans="1:74" x14ac:dyDescent="0.2">
      <c r="A87">
        <v>48</v>
      </c>
      <c r="B87">
        <v>3</v>
      </c>
      <c r="C87" s="1">
        <v>486</v>
      </c>
      <c r="D87" t="s">
        <v>29</v>
      </c>
      <c r="E87" s="11">
        <f t="shared" si="12"/>
        <v>3624399</v>
      </c>
      <c r="F87" s="2">
        <f t="shared" si="13"/>
        <v>5772261</v>
      </c>
      <c r="G87" s="2">
        <f t="shared" si="14"/>
        <v>6644871</v>
      </c>
      <c r="H87" s="2">
        <f t="shared" si="15"/>
        <v>6685683</v>
      </c>
      <c r="I87" s="2">
        <f t="shared" si="16"/>
        <v>7657930</v>
      </c>
      <c r="J87" s="2">
        <f t="shared" si="17"/>
        <v>7237809</v>
      </c>
      <c r="K87" s="2">
        <f t="shared" si="18"/>
        <v>9823862</v>
      </c>
      <c r="L87" s="2">
        <f t="shared" si="19"/>
        <v>11534951</v>
      </c>
      <c r="M87" s="2">
        <f t="shared" si="20"/>
        <v>14545420</v>
      </c>
      <c r="N87" s="2">
        <f t="shared" si="21"/>
        <v>16268273</v>
      </c>
      <c r="O87" s="11">
        <f t="shared" si="22"/>
        <v>14856314</v>
      </c>
      <c r="P87" s="11">
        <f t="shared" si="23"/>
        <v>15074427</v>
      </c>
      <c r="Q87" s="2">
        <v>804505</v>
      </c>
      <c r="R87" s="2">
        <v>760831</v>
      </c>
      <c r="S87" s="2">
        <v>890718</v>
      </c>
      <c r="T87" s="2">
        <v>1168345</v>
      </c>
      <c r="U87" s="2">
        <v>1374222</v>
      </c>
      <c r="V87" s="2">
        <v>1233883</v>
      </c>
      <c r="W87" s="2">
        <v>1354293</v>
      </c>
      <c r="X87" s="2">
        <v>1809863</v>
      </c>
      <c r="Y87" s="2">
        <v>1390510</v>
      </c>
      <c r="Z87" s="2">
        <v>1431759</v>
      </c>
      <c r="AA87" s="2">
        <v>1367673</v>
      </c>
      <c r="AB87" s="2">
        <v>2454929</v>
      </c>
      <c r="AC87" s="2">
        <v>1709670</v>
      </c>
      <c r="AD87" s="2">
        <v>1475879</v>
      </c>
      <c r="AE87" s="2">
        <v>1383162</v>
      </c>
      <c r="AF87" s="2">
        <v>2116972</v>
      </c>
      <c r="AG87" s="2">
        <v>2191683</v>
      </c>
      <c r="AH87" s="2">
        <v>1543767</v>
      </c>
      <c r="AI87" s="2">
        <v>1635539</v>
      </c>
      <c r="AJ87" s="2">
        <v>2286941</v>
      </c>
      <c r="AK87" s="2">
        <v>1591283</v>
      </c>
      <c r="AL87" s="2">
        <v>1562574</v>
      </c>
      <c r="AM87" s="2">
        <v>1523064</v>
      </c>
      <c r="AN87" s="2">
        <v>2560888</v>
      </c>
      <c r="AO87" s="2">
        <v>2780790</v>
      </c>
      <c r="AP87" s="2">
        <v>1883217</v>
      </c>
      <c r="AQ87" s="2">
        <v>2127972</v>
      </c>
      <c r="AR87" s="2">
        <v>3031883</v>
      </c>
      <c r="AS87" s="2">
        <v>3447870</v>
      </c>
      <c r="AT87" s="2">
        <v>2167445</v>
      </c>
      <c r="AU87" s="2">
        <v>2461676</v>
      </c>
      <c r="AV87" s="2">
        <v>3457960</v>
      </c>
      <c r="AW87" s="2">
        <v>3805773</v>
      </c>
      <c r="AX87" s="2">
        <v>3523776</v>
      </c>
      <c r="AY87" s="2">
        <v>2887344</v>
      </c>
      <c r="AZ87" s="2">
        <v>4328527</v>
      </c>
      <c r="BA87" s="26">
        <v>4504797</v>
      </c>
      <c r="BB87" s="26">
        <v>3265517</v>
      </c>
      <c r="BC87" s="26">
        <v>3335014</v>
      </c>
      <c r="BD87" s="26">
        <v>5162945</v>
      </c>
      <c r="BE87" s="22">
        <v>4742907</v>
      </c>
      <c r="BF87" s="22">
        <v>3688495</v>
      </c>
      <c r="BG87" s="22">
        <v>2823263</v>
      </c>
      <c r="BH87" s="22">
        <v>3601649</v>
      </c>
      <c r="BI87" s="22">
        <v>4057747</v>
      </c>
      <c r="BJ87" s="22">
        <v>3146121</v>
      </c>
      <c r="BK87" s="22">
        <v>3509338</v>
      </c>
      <c r="BL87" s="22">
        <v>4361221</v>
      </c>
      <c r="BN87" s="22"/>
      <c r="BO87" s="22"/>
      <c r="BP87" s="22"/>
      <c r="BQ87" s="22"/>
      <c r="BR87" s="22"/>
      <c r="BS87" s="22"/>
      <c r="BT87" s="22"/>
      <c r="BU87" s="22"/>
      <c r="BV87" s="22"/>
    </row>
    <row r="88" spans="1:74" x14ac:dyDescent="0.2">
      <c r="A88">
        <v>48</v>
      </c>
      <c r="B88">
        <v>3</v>
      </c>
      <c r="C88" s="1">
        <v>487</v>
      </c>
      <c r="D88" t="s">
        <v>28</v>
      </c>
      <c r="E88" s="11">
        <f t="shared" si="12"/>
        <v>582104</v>
      </c>
      <c r="F88" s="2">
        <f t="shared" si="13"/>
        <v>886075</v>
      </c>
      <c r="G88" s="2">
        <f t="shared" si="14"/>
        <v>1023592</v>
      </c>
      <c r="H88" s="2">
        <f t="shared" si="15"/>
        <v>1362363</v>
      </c>
      <c r="I88" s="2">
        <f t="shared" si="16"/>
        <v>1119556</v>
      </c>
      <c r="J88" s="2">
        <f t="shared" si="17"/>
        <v>1013973</v>
      </c>
      <c r="K88" s="2">
        <f t="shared" si="18"/>
        <v>1181250</v>
      </c>
      <c r="L88" s="2">
        <f t="shared" si="19"/>
        <v>1460661</v>
      </c>
      <c r="M88" s="2">
        <f t="shared" si="20"/>
        <v>1193886</v>
      </c>
      <c r="N88" s="2">
        <f t="shared" si="21"/>
        <v>1346124</v>
      </c>
      <c r="O88" s="11">
        <f t="shared" si="22"/>
        <v>1423485</v>
      </c>
      <c r="P88" s="11">
        <f t="shared" si="23"/>
        <v>1598590</v>
      </c>
      <c r="Q88" s="2">
        <v>92873</v>
      </c>
      <c r="R88" s="2">
        <v>154099</v>
      </c>
      <c r="S88" s="2">
        <v>163984</v>
      </c>
      <c r="T88" s="2">
        <v>171148</v>
      </c>
      <c r="U88" s="2">
        <v>139786</v>
      </c>
      <c r="V88" s="2">
        <v>225639</v>
      </c>
      <c r="W88" s="2">
        <v>264397</v>
      </c>
      <c r="X88" s="2">
        <v>256253</v>
      </c>
      <c r="Y88" s="2">
        <v>126930</v>
      </c>
      <c r="Z88" s="2">
        <v>321835</v>
      </c>
      <c r="AA88" s="2">
        <v>311248</v>
      </c>
      <c r="AB88" s="2">
        <v>263579</v>
      </c>
      <c r="AC88" s="2">
        <v>211399</v>
      </c>
      <c r="AD88" s="2">
        <v>289062</v>
      </c>
      <c r="AE88" s="2">
        <v>373585</v>
      </c>
      <c r="AF88" s="2">
        <v>488317</v>
      </c>
      <c r="AG88" s="2">
        <v>162144</v>
      </c>
      <c r="AH88" s="2">
        <v>208853</v>
      </c>
      <c r="AI88" s="2">
        <v>504956</v>
      </c>
      <c r="AJ88" s="2">
        <v>243603</v>
      </c>
      <c r="AK88" s="2">
        <v>207408</v>
      </c>
      <c r="AL88" s="2">
        <v>289752</v>
      </c>
      <c r="AM88" s="2">
        <v>260578</v>
      </c>
      <c r="AN88" s="2">
        <v>256235</v>
      </c>
      <c r="AO88" s="2">
        <v>277585</v>
      </c>
      <c r="AP88" s="2">
        <v>314099</v>
      </c>
      <c r="AQ88" s="2">
        <v>289856</v>
      </c>
      <c r="AR88" s="2">
        <v>299710</v>
      </c>
      <c r="AS88" s="2">
        <v>337060</v>
      </c>
      <c r="AT88" s="2">
        <v>324057</v>
      </c>
      <c r="AU88" s="2">
        <v>522699</v>
      </c>
      <c r="AV88" s="2">
        <v>276845</v>
      </c>
      <c r="AW88" s="2">
        <v>305836</v>
      </c>
      <c r="AX88" s="2">
        <v>319267</v>
      </c>
      <c r="AY88" s="2">
        <v>292771</v>
      </c>
      <c r="AZ88" s="2">
        <v>276012</v>
      </c>
      <c r="BA88" s="26">
        <v>253556</v>
      </c>
      <c r="BB88" s="26">
        <v>473504</v>
      </c>
      <c r="BC88" s="26">
        <v>316988</v>
      </c>
      <c r="BD88" s="26">
        <v>302076</v>
      </c>
      <c r="BE88" s="22">
        <v>289051</v>
      </c>
      <c r="BF88" s="22">
        <v>345844</v>
      </c>
      <c r="BG88" s="22">
        <v>400173</v>
      </c>
      <c r="BH88" s="22">
        <v>388417</v>
      </c>
      <c r="BI88" s="22">
        <v>325835</v>
      </c>
      <c r="BJ88" s="22">
        <v>426110</v>
      </c>
      <c r="BK88" s="22">
        <v>406045</v>
      </c>
      <c r="BL88" s="22">
        <v>440600</v>
      </c>
      <c r="BN88" s="22"/>
      <c r="BO88" s="22"/>
      <c r="BP88" s="22"/>
      <c r="BQ88" s="22"/>
      <c r="BR88" s="22"/>
      <c r="BS88" s="22"/>
      <c r="BT88" s="22"/>
      <c r="BU88" s="22"/>
      <c r="BV88" s="22"/>
    </row>
    <row r="89" spans="1:74" x14ac:dyDescent="0.2">
      <c r="A89">
        <v>48</v>
      </c>
      <c r="B89">
        <v>3</v>
      </c>
      <c r="C89" s="1">
        <v>488</v>
      </c>
      <c r="D89" t="s">
        <v>27</v>
      </c>
      <c r="E89" s="11">
        <f t="shared" si="12"/>
        <v>60518646</v>
      </c>
      <c r="F89" s="2">
        <f t="shared" si="13"/>
        <v>65923477</v>
      </c>
      <c r="G89" s="2">
        <f t="shared" si="14"/>
        <v>75242104</v>
      </c>
      <c r="H89" s="2">
        <f t="shared" si="15"/>
        <v>78741556</v>
      </c>
      <c r="I89" s="2">
        <f t="shared" si="16"/>
        <v>82181835</v>
      </c>
      <c r="J89" s="2">
        <f t="shared" si="17"/>
        <v>80339618</v>
      </c>
      <c r="K89" s="2">
        <f t="shared" si="18"/>
        <v>89766514</v>
      </c>
      <c r="L89" s="2">
        <f t="shared" si="19"/>
        <v>99169218</v>
      </c>
      <c r="M89" s="2">
        <f t="shared" si="20"/>
        <v>102130143</v>
      </c>
      <c r="N89" s="2">
        <f t="shared" si="21"/>
        <v>109159466</v>
      </c>
      <c r="O89" s="11">
        <f t="shared" si="22"/>
        <v>118825441</v>
      </c>
      <c r="P89" s="11">
        <f t="shared" si="23"/>
        <v>134856190</v>
      </c>
      <c r="Q89" s="2">
        <v>14658084</v>
      </c>
      <c r="R89" s="2">
        <v>13821828</v>
      </c>
      <c r="S89" s="2">
        <v>15145575</v>
      </c>
      <c r="T89" s="2">
        <v>16893159</v>
      </c>
      <c r="U89" s="2">
        <v>16006154</v>
      </c>
      <c r="V89" s="2">
        <v>15583063</v>
      </c>
      <c r="W89" s="2">
        <v>15874474</v>
      </c>
      <c r="X89" s="2">
        <v>18459786</v>
      </c>
      <c r="Y89" s="2">
        <v>17540026</v>
      </c>
      <c r="Z89" s="2">
        <v>17622848</v>
      </c>
      <c r="AA89" s="2">
        <v>19324938</v>
      </c>
      <c r="AB89" s="2">
        <v>20754292</v>
      </c>
      <c r="AC89" s="2">
        <v>19379144</v>
      </c>
      <c r="AD89" s="2">
        <v>19572102</v>
      </c>
      <c r="AE89" s="2">
        <v>18733886</v>
      </c>
      <c r="AF89" s="2">
        <v>21056424</v>
      </c>
      <c r="AG89" s="2">
        <v>20190889</v>
      </c>
      <c r="AH89" s="2">
        <v>19888688</v>
      </c>
      <c r="AI89" s="2">
        <v>19148734</v>
      </c>
      <c r="AJ89" s="2">
        <v>22953524</v>
      </c>
      <c r="AK89" s="2">
        <v>18670984</v>
      </c>
      <c r="AL89" s="2">
        <v>20051559</v>
      </c>
      <c r="AM89" s="2">
        <v>19119926</v>
      </c>
      <c r="AN89" s="2">
        <v>22497149</v>
      </c>
      <c r="AO89" s="2">
        <v>20629782</v>
      </c>
      <c r="AP89" s="2">
        <v>21523999</v>
      </c>
      <c r="AQ89" s="2">
        <v>23639522</v>
      </c>
      <c r="AR89" s="2">
        <v>23973211</v>
      </c>
      <c r="AS89" s="2">
        <v>24346442</v>
      </c>
      <c r="AT89" s="2">
        <v>23099050</v>
      </c>
      <c r="AU89" s="2">
        <v>25228518</v>
      </c>
      <c r="AV89" s="2">
        <v>26495208</v>
      </c>
      <c r="AW89" s="2">
        <v>24826212</v>
      </c>
      <c r="AX89" s="2">
        <v>23474911</v>
      </c>
      <c r="AY89" s="2">
        <v>26134405</v>
      </c>
      <c r="AZ89" s="2">
        <v>27694615</v>
      </c>
      <c r="BA89" s="26">
        <v>26644948</v>
      </c>
      <c r="BB89" s="26">
        <v>25237568</v>
      </c>
      <c r="BC89" s="26">
        <v>28258408</v>
      </c>
      <c r="BD89" s="26">
        <v>29018542</v>
      </c>
      <c r="BE89" s="22">
        <v>28314004</v>
      </c>
      <c r="BF89" s="22">
        <v>26987156</v>
      </c>
      <c r="BG89" s="22">
        <v>29933088</v>
      </c>
      <c r="BH89" s="22">
        <v>33591193</v>
      </c>
      <c r="BI89" s="22">
        <v>29393443</v>
      </c>
      <c r="BJ89" s="22">
        <v>30011632</v>
      </c>
      <c r="BK89" s="22">
        <v>40542253</v>
      </c>
      <c r="BL89" s="22">
        <v>34908862</v>
      </c>
      <c r="BN89" s="22"/>
      <c r="BO89" s="22"/>
      <c r="BP89" s="22"/>
      <c r="BQ89" s="22"/>
      <c r="BR89" s="22"/>
      <c r="BS89" s="22"/>
      <c r="BT89" s="22"/>
      <c r="BU89" s="22"/>
      <c r="BV89" s="22"/>
    </row>
    <row r="90" spans="1:74" x14ac:dyDescent="0.2">
      <c r="A90">
        <v>48</v>
      </c>
      <c r="B90">
        <v>3</v>
      </c>
      <c r="C90" s="1">
        <v>492</v>
      </c>
      <c r="D90" t="s">
        <v>26</v>
      </c>
      <c r="E90" s="11">
        <f t="shared" si="12"/>
        <v>70450209</v>
      </c>
      <c r="F90" s="2">
        <f t="shared" si="13"/>
        <v>72104496</v>
      </c>
      <c r="G90" s="2">
        <f t="shared" si="14"/>
        <v>73670896</v>
      </c>
      <c r="H90" s="2">
        <f t="shared" si="15"/>
        <v>74762148</v>
      </c>
      <c r="I90" s="2">
        <f t="shared" si="16"/>
        <v>76276699</v>
      </c>
      <c r="J90" s="2">
        <f t="shared" si="17"/>
        <v>80016838</v>
      </c>
      <c r="K90" s="2">
        <f t="shared" si="18"/>
        <v>83450873</v>
      </c>
      <c r="L90" s="2">
        <f t="shared" si="19"/>
        <v>89029268</v>
      </c>
      <c r="M90" s="2">
        <f t="shared" si="20"/>
        <v>98973400</v>
      </c>
      <c r="N90" s="2">
        <f t="shared" si="21"/>
        <v>100302216</v>
      </c>
      <c r="O90" s="11">
        <f t="shared" si="22"/>
        <v>115571641</v>
      </c>
      <c r="P90" s="11">
        <f t="shared" si="23"/>
        <v>135418703</v>
      </c>
      <c r="Q90" s="2">
        <v>15584405</v>
      </c>
      <c r="R90" s="2">
        <v>17236618</v>
      </c>
      <c r="S90" s="2">
        <v>18749684</v>
      </c>
      <c r="T90" s="2">
        <v>18879502</v>
      </c>
      <c r="U90" s="2">
        <v>16705008</v>
      </c>
      <c r="V90" s="2">
        <v>17777490</v>
      </c>
      <c r="W90" s="2">
        <v>18160254</v>
      </c>
      <c r="X90" s="2">
        <v>19461744</v>
      </c>
      <c r="Y90" s="2">
        <v>17550555</v>
      </c>
      <c r="Z90" s="2">
        <v>17799905</v>
      </c>
      <c r="AA90" s="2">
        <v>18079532</v>
      </c>
      <c r="AB90" s="2">
        <v>20240904</v>
      </c>
      <c r="AC90" s="2">
        <v>17927094</v>
      </c>
      <c r="AD90" s="2">
        <v>18593468</v>
      </c>
      <c r="AE90" s="2">
        <v>18392996</v>
      </c>
      <c r="AF90" s="2">
        <v>19848590</v>
      </c>
      <c r="AG90" s="2">
        <v>18554126</v>
      </c>
      <c r="AH90" s="2">
        <v>18255378</v>
      </c>
      <c r="AI90" s="2">
        <v>18014955</v>
      </c>
      <c r="AJ90" s="2">
        <v>21452240</v>
      </c>
      <c r="AK90" s="2">
        <v>17676474</v>
      </c>
      <c r="AL90" s="2">
        <v>19244459</v>
      </c>
      <c r="AM90" s="2">
        <v>20442158</v>
      </c>
      <c r="AN90" s="2">
        <v>22653747</v>
      </c>
      <c r="AO90" s="2">
        <v>19666421</v>
      </c>
      <c r="AP90" s="2">
        <v>20190544</v>
      </c>
      <c r="AQ90" s="2">
        <v>20618876</v>
      </c>
      <c r="AR90" s="2">
        <v>22975032</v>
      </c>
      <c r="AS90" s="2">
        <v>21451964</v>
      </c>
      <c r="AT90" s="2">
        <v>21249349</v>
      </c>
      <c r="AU90" s="2">
        <v>21614112</v>
      </c>
      <c r="AV90" s="2">
        <v>24713843</v>
      </c>
      <c r="AW90" s="2">
        <v>24193345</v>
      </c>
      <c r="AX90" s="2">
        <v>23964098</v>
      </c>
      <c r="AY90" s="2">
        <v>24106729</v>
      </c>
      <c r="AZ90" s="2">
        <v>26709228</v>
      </c>
      <c r="BA90" s="26">
        <v>24320044</v>
      </c>
      <c r="BB90" s="26">
        <v>24212813</v>
      </c>
      <c r="BC90" s="26">
        <v>23400968</v>
      </c>
      <c r="BD90" s="26">
        <v>28368391</v>
      </c>
      <c r="BE90" s="22">
        <v>26304826</v>
      </c>
      <c r="BF90" s="22">
        <v>26850139</v>
      </c>
      <c r="BG90" s="22">
        <v>27408069</v>
      </c>
      <c r="BH90" s="22">
        <v>35008607</v>
      </c>
      <c r="BI90" s="22">
        <v>31133432</v>
      </c>
      <c r="BJ90" s="22">
        <v>31301609</v>
      </c>
      <c r="BK90" s="22">
        <v>33743131</v>
      </c>
      <c r="BL90" s="22">
        <v>39240531</v>
      </c>
      <c r="BN90" s="22"/>
      <c r="BO90" s="22"/>
      <c r="BP90" s="22"/>
      <c r="BQ90" s="22"/>
      <c r="BR90" s="22"/>
      <c r="BS90" s="22"/>
      <c r="BT90" s="22"/>
      <c r="BU90" s="22"/>
      <c r="BV90" s="22"/>
    </row>
    <row r="91" spans="1:74" x14ac:dyDescent="0.2">
      <c r="A91">
        <v>48</v>
      </c>
      <c r="B91">
        <v>3</v>
      </c>
      <c r="C91" s="1">
        <v>493</v>
      </c>
      <c r="D91" t="s">
        <v>25</v>
      </c>
      <c r="E91" s="11">
        <f t="shared" si="12"/>
        <v>23795420</v>
      </c>
      <c r="F91" s="2">
        <f t="shared" si="13"/>
        <v>46183972</v>
      </c>
      <c r="G91" s="2">
        <f t="shared" si="14"/>
        <v>50623125</v>
      </c>
      <c r="H91" s="2">
        <f t="shared" si="15"/>
        <v>57301572</v>
      </c>
      <c r="I91" s="2">
        <f t="shared" si="16"/>
        <v>53976533</v>
      </c>
      <c r="J91" s="2">
        <f t="shared" si="17"/>
        <v>43378165</v>
      </c>
      <c r="K91" s="2">
        <f t="shared" si="18"/>
        <v>44788112</v>
      </c>
      <c r="L91" s="2">
        <f t="shared" si="19"/>
        <v>45689344</v>
      </c>
      <c r="M91" s="2">
        <f t="shared" si="20"/>
        <v>50873964</v>
      </c>
      <c r="N91" s="2">
        <f t="shared" si="21"/>
        <v>74815959</v>
      </c>
      <c r="O91" s="11">
        <f t="shared" si="22"/>
        <v>62658606</v>
      </c>
      <c r="P91" s="11">
        <f t="shared" si="23"/>
        <v>83908642</v>
      </c>
      <c r="Q91" s="2">
        <v>5623425</v>
      </c>
      <c r="R91" s="2">
        <v>5826222</v>
      </c>
      <c r="S91" s="2">
        <v>6173864</v>
      </c>
      <c r="T91" s="2">
        <v>6171909</v>
      </c>
      <c r="U91" s="2">
        <v>12746471</v>
      </c>
      <c r="V91" s="2">
        <v>11240591</v>
      </c>
      <c r="W91" s="2">
        <v>10431793</v>
      </c>
      <c r="X91" s="2">
        <v>11765117</v>
      </c>
      <c r="Y91" s="2">
        <v>13103090</v>
      </c>
      <c r="Z91" s="2">
        <v>11909229</v>
      </c>
      <c r="AA91" s="2">
        <v>12731790</v>
      </c>
      <c r="AB91" s="2">
        <v>12879016</v>
      </c>
      <c r="AC91" s="2">
        <v>16100507</v>
      </c>
      <c r="AD91" s="2">
        <v>12914802</v>
      </c>
      <c r="AE91" s="2">
        <v>13605263</v>
      </c>
      <c r="AF91" s="2">
        <v>14681000</v>
      </c>
      <c r="AG91" s="2">
        <v>14491184</v>
      </c>
      <c r="AH91" s="2">
        <v>12976626</v>
      </c>
      <c r="AI91" s="2">
        <v>15272275</v>
      </c>
      <c r="AJ91" s="2">
        <v>11236448</v>
      </c>
      <c r="AK91" s="2">
        <v>10629390</v>
      </c>
      <c r="AL91" s="2">
        <v>10559575</v>
      </c>
      <c r="AM91" s="2">
        <v>10757971</v>
      </c>
      <c r="AN91" s="2">
        <v>11431229</v>
      </c>
      <c r="AO91" s="2">
        <v>10953539</v>
      </c>
      <c r="AP91" s="2">
        <v>11012654</v>
      </c>
      <c r="AQ91" s="2">
        <v>11621910</v>
      </c>
      <c r="AR91" s="2">
        <v>11200009</v>
      </c>
      <c r="AS91" s="2">
        <v>11785820</v>
      </c>
      <c r="AT91" s="2">
        <v>10703062</v>
      </c>
      <c r="AU91" s="2">
        <v>11119977</v>
      </c>
      <c r="AV91" s="2">
        <v>12080485</v>
      </c>
      <c r="AW91" s="2">
        <v>11720077</v>
      </c>
      <c r="AX91" s="2">
        <v>12840804</v>
      </c>
      <c r="AY91" s="2">
        <v>12701569</v>
      </c>
      <c r="AZ91" s="2">
        <v>13611514</v>
      </c>
      <c r="BA91" s="26">
        <v>21029768</v>
      </c>
      <c r="BB91" s="26">
        <v>16122081</v>
      </c>
      <c r="BC91" s="26">
        <v>16585204</v>
      </c>
      <c r="BD91" s="26">
        <v>21078906</v>
      </c>
      <c r="BE91" s="22">
        <v>14279453</v>
      </c>
      <c r="BF91" s="22">
        <v>15577753</v>
      </c>
      <c r="BG91" s="22">
        <v>15137510</v>
      </c>
      <c r="BH91" s="22">
        <v>17663890</v>
      </c>
      <c r="BI91" s="22">
        <v>17406379</v>
      </c>
      <c r="BJ91" s="22">
        <v>17423442</v>
      </c>
      <c r="BK91" s="22">
        <v>23337712</v>
      </c>
      <c r="BL91" s="22">
        <v>25741109</v>
      </c>
      <c r="BN91" s="22"/>
      <c r="BO91" s="22"/>
      <c r="BP91" s="22"/>
      <c r="BQ91" s="22"/>
      <c r="BR91" s="22"/>
      <c r="BS91" s="22"/>
      <c r="BT91" s="22"/>
      <c r="BU91" s="22"/>
      <c r="BV91" s="22"/>
    </row>
    <row r="92" spans="1:74" x14ac:dyDescent="0.2">
      <c r="A92">
        <v>22</v>
      </c>
      <c r="B92">
        <v>2</v>
      </c>
      <c r="C92" s="1">
        <v>22</v>
      </c>
      <c r="D92" s="3" t="s">
        <v>23</v>
      </c>
      <c r="E92" s="11">
        <f t="shared" si="12"/>
        <v>349771163</v>
      </c>
      <c r="F92" s="2">
        <f t="shared" si="13"/>
        <v>366563991</v>
      </c>
      <c r="G92" s="2">
        <f t="shared" si="14"/>
        <v>399115748</v>
      </c>
      <c r="H92" s="2">
        <f t="shared" si="15"/>
        <v>413816974</v>
      </c>
      <c r="I92" s="2">
        <f t="shared" si="16"/>
        <v>436020928</v>
      </c>
      <c r="J92" s="2">
        <f t="shared" si="17"/>
        <v>491809872</v>
      </c>
      <c r="K92" s="2">
        <f t="shared" si="18"/>
        <v>469622350</v>
      </c>
      <c r="L92" s="2">
        <f t="shared" si="19"/>
        <v>544159553</v>
      </c>
      <c r="M92" s="2">
        <f t="shared" si="20"/>
        <v>454747676</v>
      </c>
      <c r="N92" s="2">
        <f t="shared" si="21"/>
        <v>526130577</v>
      </c>
      <c r="O92" s="11">
        <f t="shared" si="22"/>
        <v>549513989</v>
      </c>
      <c r="P92" s="11">
        <f t="shared" si="23"/>
        <v>560605297</v>
      </c>
      <c r="Q92" s="2">
        <v>79790993</v>
      </c>
      <c r="R92" s="2">
        <v>83342513</v>
      </c>
      <c r="S92" s="2">
        <v>91011939</v>
      </c>
      <c r="T92" s="2">
        <v>95625718</v>
      </c>
      <c r="U92" s="2">
        <v>87885471</v>
      </c>
      <c r="V92" s="2">
        <v>90172470</v>
      </c>
      <c r="W92" s="2">
        <v>91419050</v>
      </c>
      <c r="X92" s="2">
        <v>97087000</v>
      </c>
      <c r="Y92" s="2">
        <v>95636091</v>
      </c>
      <c r="Z92" s="2">
        <v>104150550</v>
      </c>
      <c r="AA92" s="2">
        <v>95023250</v>
      </c>
      <c r="AB92" s="2">
        <v>104305857</v>
      </c>
      <c r="AC92" s="2">
        <v>101765572</v>
      </c>
      <c r="AD92" s="2">
        <v>101321128</v>
      </c>
      <c r="AE92" s="2">
        <v>103333290</v>
      </c>
      <c r="AF92" s="2">
        <v>107396984</v>
      </c>
      <c r="AG92" s="2">
        <v>106008772</v>
      </c>
      <c r="AH92" s="2">
        <v>104086146</v>
      </c>
      <c r="AI92" s="2">
        <v>104052160</v>
      </c>
      <c r="AJ92" s="2">
        <v>121873850</v>
      </c>
      <c r="AK92" s="2">
        <v>107971771</v>
      </c>
      <c r="AL92" s="2">
        <v>110020325</v>
      </c>
      <c r="AM92" s="2">
        <v>108355081</v>
      </c>
      <c r="AN92" s="2">
        <v>165462695</v>
      </c>
      <c r="AO92" s="2">
        <v>112709960</v>
      </c>
      <c r="AP92" s="2">
        <v>111438903</v>
      </c>
      <c r="AQ92" s="2">
        <v>118682642</v>
      </c>
      <c r="AR92" s="2">
        <v>126790845</v>
      </c>
      <c r="AS92" s="2">
        <v>185664037</v>
      </c>
      <c r="AT92" s="2">
        <v>140701961</v>
      </c>
      <c r="AU92" s="2">
        <v>108686936</v>
      </c>
      <c r="AV92" s="2">
        <v>109106619</v>
      </c>
      <c r="AW92" s="2">
        <v>118450169</v>
      </c>
      <c r="AX92" s="2">
        <v>114748704</v>
      </c>
      <c r="AY92" s="2">
        <v>107870561</v>
      </c>
      <c r="AZ92" s="2">
        <v>113678242</v>
      </c>
      <c r="BA92" s="26">
        <v>135854844</v>
      </c>
      <c r="BB92" s="26">
        <v>126680070</v>
      </c>
      <c r="BC92" s="26">
        <v>131601876</v>
      </c>
      <c r="BD92" s="26">
        <v>131993787</v>
      </c>
      <c r="BE92" s="22">
        <v>136574180</v>
      </c>
      <c r="BF92" s="22">
        <v>129714869</v>
      </c>
      <c r="BG92" s="22">
        <v>135815544</v>
      </c>
      <c r="BH92" s="22">
        <v>147409396</v>
      </c>
      <c r="BI92" s="22">
        <v>133395126</v>
      </c>
      <c r="BJ92" s="22">
        <v>134433786</v>
      </c>
      <c r="BK92" s="22">
        <v>149136008</v>
      </c>
      <c r="BL92" s="22">
        <v>143640377</v>
      </c>
      <c r="BN92" s="22"/>
      <c r="BO92" s="22"/>
      <c r="BP92" s="22"/>
      <c r="BQ92" s="22"/>
      <c r="BR92" s="22"/>
      <c r="BS92" s="22"/>
      <c r="BT92" s="22"/>
      <c r="BU92" s="22"/>
      <c r="BV92" s="22"/>
    </row>
    <row r="93" spans="1:74" x14ac:dyDescent="0.2">
      <c r="A93">
        <v>22</v>
      </c>
      <c r="B93">
        <v>4</v>
      </c>
      <c r="C93" s="1">
        <v>2211</v>
      </c>
      <c r="D93" t="s">
        <v>132</v>
      </c>
      <c r="E93" s="11">
        <f t="shared" si="12"/>
        <v>249067997</v>
      </c>
      <c r="F93" s="2">
        <f t="shared" si="13"/>
        <v>255937173</v>
      </c>
      <c r="G93" s="2">
        <f t="shared" si="14"/>
        <v>280545186</v>
      </c>
      <c r="H93" s="2">
        <f t="shared" si="15"/>
        <v>287830709</v>
      </c>
      <c r="I93" s="2">
        <f t="shared" si="16"/>
        <v>310940374</v>
      </c>
      <c r="J93" s="2">
        <f t="shared" si="17"/>
        <v>357233847</v>
      </c>
      <c r="K93" s="2">
        <f t="shared" si="18"/>
        <v>329966708</v>
      </c>
      <c r="L93" s="2">
        <f t="shared" si="19"/>
        <v>316101084</v>
      </c>
      <c r="M93" s="2">
        <f t="shared" si="20"/>
        <v>322345915</v>
      </c>
      <c r="N93" s="2">
        <f t="shared" si="21"/>
        <v>397082282</v>
      </c>
      <c r="O93" s="11">
        <f t="shared" si="22"/>
        <v>422218839</v>
      </c>
      <c r="P93" s="11">
        <f t="shared" si="23"/>
        <v>430867826</v>
      </c>
      <c r="Q93" s="2">
        <v>56300909</v>
      </c>
      <c r="R93" s="2">
        <v>60430398</v>
      </c>
      <c r="S93" s="2">
        <v>64532650</v>
      </c>
      <c r="T93" s="2">
        <v>67804040</v>
      </c>
      <c r="U93" s="2">
        <v>60699735</v>
      </c>
      <c r="V93" s="2">
        <v>63909532</v>
      </c>
      <c r="W93" s="2">
        <v>64674938</v>
      </c>
      <c r="X93" s="2">
        <v>66652968</v>
      </c>
      <c r="Y93" s="2">
        <v>65267327</v>
      </c>
      <c r="Z93" s="2">
        <v>75557768</v>
      </c>
      <c r="AA93" s="2">
        <v>67770839</v>
      </c>
      <c r="AB93" s="2">
        <v>71949252</v>
      </c>
      <c r="AC93" s="2">
        <v>69550861</v>
      </c>
      <c r="AD93" s="2">
        <v>71318358</v>
      </c>
      <c r="AE93" s="2">
        <v>72923589</v>
      </c>
      <c r="AF93" s="2">
        <v>74037901</v>
      </c>
      <c r="AG93" s="2">
        <v>73987995</v>
      </c>
      <c r="AH93" s="2">
        <v>74303059</v>
      </c>
      <c r="AI93" s="2">
        <v>75144494</v>
      </c>
      <c r="AJ93" s="2">
        <v>87504826</v>
      </c>
      <c r="AK93" s="2">
        <v>73250464</v>
      </c>
      <c r="AL93" s="2">
        <v>79447650</v>
      </c>
      <c r="AM93" s="2">
        <v>77655043</v>
      </c>
      <c r="AN93" s="2">
        <v>126880690</v>
      </c>
      <c r="AO93" s="2">
        <v>79483441</v>
      </c>
      <c r="AP93" s="2">
        <v>81359613</v>
      </c>
      <c r="AQ93" s="2">
        <v>84703135</v>
      </c>
      <c r="AR93" s="2">
        <v>84420519</v>
      </c>
      <c r="AS93" s="2">
        <v>86420262</v>
      </c>
      <c r="AT93" s="2">
        <v>76240012</v>
      </c>
      <c r="AU93" s="2">
        <v>75876962</v>
      </c>
      <c r="AV93" s="2">
        <v>77563848</v>
      </c>
      <c r="AW93" s="2">
        <v>82233319</v>
      </c>
      <c r="AX93" s="2">
        <v>84759130</v>
      </c>
      <c r="AY93" s="2">
        <v>75167893</v>
      </c>
      <c r="AZ93" s="2">
        <v>80185573</v>
      </c>
      <c r="BA93" s="26">
        <v>101113931</v>
      </c>
      <c r="BB93" s="26">
        <v>96699215</v>
      </c>
      <c r="BC93" s="26">
        <v>99390562</v>
      </c>
      <c r="BD93" s="26">
        <v>99878574</v>
      </c>
      <c r="BE93" s="22">
        <v>105393993</v>
      </c>
      <c r="BF93" s="22">
        <v>100804265</v>
      </c>
      <c r="BG93" s="22">
        <v>103814979</v>
      </c>
      <c r="BH93" s="22">
        <v>112205602</v>
      </c>
      <c r="BI93" s="22">
        <v>104226032</v>
      </c>
      <c r="BJ93" s="22">
        <v>103673241</v>
      </c>
      <c r="BK93" s="22">
        <v>114930718</v>
      </c>
      <c r="BL93" s="22">
        <v>108037835</v>
      </c>
      <c r="BN93" s="22"/>
      <c r="BO93" s="22"/>
      <c r="BP93" s="22"/>
      <c r="BQ93" s="22"/>
      <c r="BR93" s="22"/>
      <c r="BS93" s="22"/>
      <c r="BT93" s="22"/>
      <c r="BU93" s="22"/>
      <c r="BV93" s="22"/>
    </row>
    <row r="94" spans="1:74" x14ac:dyDescent="0.2">
      <c r="A94">
        <v>22</v>
      </c>
      <c r="B94">
        <v>5</v>
      </c>
      <c r="C94" s="1">
        <v>22111</v>
      </c>
      <c r="D94" t="s">
        <v>178</v>
      </c>
      <c r="E94" s="11">
        <f t="shared" si="12"/>
        <v>158019510</v>
      </c>
      <c r="F94" s="2">
        <f t="shared" si="13"/>
        <v>156943676</v>
      </c>
      <c r="G94" s="2">
        <f t="shared" si="14"/>
        <v>168765305</v>
      </c>
      <c r="H94" s="2">
        <f t="shared" si="15"/>
        <v>161007285</v>
      </c>
      <c r="I94" s="2"/>
      <c r="J94" s="2"/>
      <c r="K94" s="2"/>
      <c r="L94" s="2"/>
      <c r="M94" s="2"/>
      <c r="N94" s="2"/>
      <c r="O94" s="11">
        <f t="shared" si="22"/>
        <v>11813324</v>
      </c>
      <c r="P94" s="11">
        <f t="shared" si="23"/>
        <v>12765493</v>
      </c>
      <c r="Q94" s="2">
        <v>36351014</v>
      </c>
      <c r="R94" s="2">
        <v>40368698</v>
      </c>
      <c r="S94" s="2">
        <v>40825317</v>
      </c>
      <c r="T94" s="2">
        <v>40474481</v>
      </c>
      <c r="U94" s="2">
        <v>39459143</v>
      </c>
      <c r="V94" s="2">
        <v>38590488</v>
      </c>
      <c r="W94" s="2">
        <v>42089751</v>
      </c>
      <c r="X94" s="2">
        <v>36804294</v>
      </c>
      <c r="Y94" s="2">
        <v>40671572</v>
      </c>
      <c r="Z94" s="2">
        <v>46688639</v>
      </c>
      <c r="AA94" s="2">
        <v>42355491</v>
      </c>
      <c r="AB94" s="2">
        <v>39049603</v>
      </c>
      <c r="AC94" s="2">
        <v>41487753</v>
      </c>
      <c r="AD94" s="2">
        <v>38390925</v>
      </c>
      <c r="AE94" s="2">
        <v>43645219</v>
      </c>
      <c r="AF94" s="2">
        <v>37483388</v>
      </c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5"/>
      <c r="BB94" s="25"/>
      <c r="BC94" s="25"/>
      <c r="BD94" s="25"/>
      <c r="BE94" s="22">
        <v>2898398</v>
      </c>
      <c r="BF94" s="22">
        <v>3186103</v>
      </c>
      <c r="BG94" s="22">
        <v>2641137</v>
      </c>
      <c r="BH94" s="22">
        <v>3087686</v>
      </c>
      <c r="BI94" s="22">
        <v>3517366</v>
      </c>
      <c r="BJ94" s="22">
        <v>3274271</v>
      </c>
      <c r="BK94" s="22">
        <v>3164135</v>
      </c>
      <c r="BL94" s="22">
        <v>2809721</v>
      </c>
      <c r="BN94" s="22"/>
      <c r="BO94" s="22"/>
      <c r="BP94" s="22"/>
      <c r="BQ94" s="22"/>
      <c r="BR94" s="22"/>
      <c r="BS94" s="22"/>
      <c r="BT94" s="22"/>
      <c r="BU94" s="22"/>
      <c r="BV94" s="22"/>
    </row>
    <row r="95" spans="1:74" x14ac:dyDescent="0.2">
      <c r="A95" s="8">
        <v>22</v>
      </c>
      <c r="B95" s="8">
        <v>6</v>
      </c>
      <c r="C95" s="9">
        <v>221111</v>
      </c>
      <c r="D95" s="8" t="s">
        <v>155</v>
      </c>
      <c r="E95" s="11"/>
      <c r="F95" s="2"/>
      <c r="G95" s="2"/>
      <c r="H95" s="2">
        <f t="shared" si="15"/>
        <v>148077688</v>
      </c>
      <c r="I95" s="2"/>
      <c r="J95" s="2"/>
      <c r="K95" s="2"/>
      <c r="L95" s="2">
        <f t="shared" si="19"/>
        <v>1610745</v>
      </c>
      <c r="M95" s="2">
        <f t="shared" si="20"/>
        <v>1609870</v>
      </c>
      <c r="N95" s="2">
        <f t="shared" si="21"/>
        <v>1723353</v>
      </c>
      <c r="O95" s="11">
        <f t="shared" si="22"/>
        <v>1967972</v>
      </c>
      <c r="P95" s="11">
        <f t="shared" si="23"/>
        <v>2315148</v>
      </c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>
        <v>39935064</v>
      </c>
      <c r="AF95" s="2">
        <v>34103780</v>
      </c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>
        <v>620396</v>
      </c>
      <c r="AT95" s="2">
        <v>320036</v>
      </c>
      <c r="AU95" s="2">
        <v>299398</v>
      </c>
      <c r="AV95" s="2">
        <v>370915</v>
      </c>
      <c r="AW95" s="2">
        <v>554447</v>
      </c>
      <c r="AX95" s="2">
        <v>376341</v>
      </c>
      <c r="AY95" s="2">
        <v>320611</v>
      </c>
      <c r="AZ95" s="2">
        <v>358471</v>
      </c>
      <c r="BA95" s="26">
        <v>697420</v>
      </c>
      <c r="BB95" s="26">
        <v>395018</v>
      </c>
      <c r="BC95" s="26">
        <v>305022</v>
      </c>
      <c r="BD95" s="26">
        <v>325893</v>
      </c>
      <c r="BE95" s="22">
        <v>697334</v>
      </c>
      <c r="BF95" s="22">
        <v>376487</v>
      </c>
      <c r="BG95" s="22">
        <v>407650</v>
      </c>
      <c r="BH95" s="22">
        <v>486501</v>
      </c>
      <c r="BI95" s="22">
        <v>938767</v>
      </c>
      <c r="BJ95" s="22">
        <v>519818</v>
      </c>
      <c r="BK95" s="22">
        <v>382337</v>
      </c>
      <c r="BL95" s="22">
        <v>474226</v>
      </c>
      <c r="BN95" s="22"/>
      <c r="BO95" s="22"/>
      <c r="BP95" s="22"/>
      <c r="BQ95" s="22"/>
      <c r="BR95" s="22"/>
      <c r="BS95" s="22"/>
      <c r="BT95" s="22"/>
      <c r="BU95" s="22"/>
      <c r="BV95" s="22"/>
    </row>
    <row r="96" spans="1:74" x14ac:dyDescent="0.2">
      <c r="A96">
        <v>22</v>
      </c>
      <c r="B96">
        <v>6</v>
      </c>
      <c r="C96" s="1">
        <v>221112</v>
      </c>
      <c r="D96" t="s">
        <v>154</v>
      </c>
      <c r="E96" s="11"/>
      <c r="F96" s="2"/>
      <c r="G96" s="2">
        <f t="shared" si="14"/>
        <v>2595654</v>
      </c>
      <c r="H96" s="2">
        <f t="shared" si="15"/>
        <v>2578088</v>
      </c>
      <c r="I96" s="2">
        <f t="shared" si="16"/>
        <v>3530412</v>
      </c>
      <c r="J96" s="2"/>
      <c r="K96" s="2">
        <f t="shared" si="18"/>
        <v>14500625.333333334</v>
      </c>
      <c r="L96" s="2"/>
      <c r="M96" s="2"/>
      <c r="N96" s="2"/>
      <c r="O96" s="11">
        <f t="shared" si="22"/>
        <v>9419116</v>
      </c>
      <c r="P96" s="11">
        <f t="shared" si="23"/>
        <v>9578790</v>
      </c>
      <c r="Q96" s="2"/>
      <c r="R96" s="2"/>
      <c r="S96" s="2"/>
      <c r="T96" s="2"/>
      <c r="U96" s="2"/>
      <c r="V96" s="2"/>
      <c r="W96" s="2"/>
      <c r="X96" s="2"/>
      <c r="Y96" s="2"/>
      <c r="Z96" s="2"/>
      <c r="AA96" s="2">
        <v>659421</v>
      </c>
      <c r="AB96" s="2">
        <v>638406</v>
      </c>
      <c r="AC96" s="2"/>
      <c r="AD96" s="2">
        <v>644522</v>
      </c>
      <c r="AE96" s="2"/>
      <c r="AF96" s="2"/>
      <c r="AG96" s="2"/>
      <c r="AH96" s="2">
        <v>795739</v>
      </c>
      <c r="AI96" s="2">
        <v>921187</v>
      </c>
      <c r="AJ96" s="2">
        <v>930883</v>
      </c>
      <c r="AK96" s="2"/>
      <c r="AL96" s="2"/>
      <c r="AM96" s="2"/>
      <c r="AN96" s="2"/>
      <c r="AO96" s="2">
        <v>3597746</v>
      </c>
      <c r="AP96" s="2">
        <v>3507063</v>
      </c>
      <c r="AQ96" s="2">
        <v>3770660</v>
      </c>
      <c r="AR96" s="2"/>
      <c r="AS96" s="2"/>
      <c r="AT96" s="2"/>
      <c r="AU96" s="2"/>
      <c r="AV96" s="2"/>
      <c r="AW96" s="2"/>
      <c r="AX96" s="2"/>
      <c r="AY96" s="2"/>
      <c r="AZ96" s="2"/>
      <c r="BA96" s="25"/>
      <c r="BB96" s="25"/>
      <c r="BC96" s="25"/>
      <c r="BD96" s="25"/>
      <c r="BE96" s="22">
        <v>2120045</v>
      </c>
      <c r="BF96" s="22">
        <v>2716982</v>
      </c>
      <c r="BG96" s="22">
        <v>2157237</v>
      </c>
      <c r="BH96" s="22">
        <v>2424852</v>
      </c>
      <c r="BI96" s="22">
        <v>2416016</v>
      </c>
      <c r="BJ96" s="22">
        <v>2473071</v>
      </c>
      <c r="BK96" s="22">
        <v>2558744</v>
      </c>
      <c r="BL96" s="22">
        <v>2130959</v>
      </c>
      <c r="BN96" s="22"/>
      <c r="BO96" s="22"/>
      <c r="BP96" s="22"/>
      <c r="BQ96" s="22"/>
      <c r="BR96" s="22"/>
      <c r="BS96" s="22"/>
      <c r="BT96" s="22"/>
      <c r="BU96" s="22"/>
      <c r="BV96" s="22"/>
    </row>
    <row r="97" spans="1:74" x14ac:dyDescent="0.2">
      <c r="A97">
        <v>22</v>
      </c>
      <c r="B97">
        <v>6</v>
      </c>
      <c r="C97" s="1">
        <v>221115</v>
      </c>
      <c r="D97" t="s">
        <v>153</v>
      </c>
      <c r="E97" s="11"/>
      <c r="F97" s="2"/>
      <c r="G97" s="2"/>
      <c r="H97" s="2"/>
      <c r="I97" s="2"/>
      <c r="J97" s="2"/>
      <c r="K97" s="2"/>
      <c r="L97" s="2"/>
      <c r="M97" s="2"/>
      <c r="N97" s="2">
        <f t="shared" si="21"/>
        <v>550317.33333333337</v>
      </c>
      <c r="O97" s="11">
        <f t="shared" si="22"/>
        <v>189076</v>
      </c>
      <c r="P97" s="11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5"/>
      <c r="BB97" s="26">
        <v>165346</v>
      </c>
      <c r="BC97" s="26">
        <v>120321</v>
      </c>
      <c r="BD97" s="26">
        <v>127071</v>
      </c>
      <c r="BE97" s="22">
        <v>47269</v>
      </c>
      <c r="BN97" s="22"/>
      <c r="BO97" s="22"/>
    </row>
    <row r="98" spans="1:74" x14ac:dyDescent="0.2">
      <c r="A98">
        <v>22</v>
      </c>
      <c r="B98">
        <v>6</v>
      </c>
      <c r="C98" s="1">
        <v>221119</v>
      </c>
      <c r="D98" t="s">
        <v>177</v>
      </c>
      <c r="E98" s="11">
        <f t="shared" si="12"/>
        <v>20527774</v>
      </c>
      <c r="F98" s="2"/>
      <c r="G98" s="2">
        <f t="shared" si="14"/>
        <v>13941860</v>
      </c>
      <c r="H98" s="2"/>
      <c r="I98" s="2"/>
      <c r="J98" s="2"/>
      <c r="K98" s="2"/>
      <c r="L98" s="2"/>
      <c r="M98" s="2"/>
      <c r="N98" s="2"/>
      <c r="O98" s="11"/>
      <c r="P98" s="11"/>
      <c r="Q98" s="2">
        <v>6002743</v>
      </c>
      <c r="R98" s="2">
        <v>4261144</v>
      </c>
      <c r="S98" s="2"/>
      <c r="T98" s="2"/>
      <c r="U98" s="2"/>
      <c r="V98" s="2"/>
      <c r="W98" s="2"/>
      <c r="X98" s="2"/>
      <c r="Y98" s="2"/>
      <c r="Z98" s="2"/>
      <c r="AA98" s="2"/>
      <c r="AB98" s="2">
        <v>3485465</v>
      </c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5"/>
      <c r="BB98" s="25"/>
      <c r="BC98" s="25"/>
      <c r="BD98" s="25"/>
      <c r="BE98" s="22"/>
      <c r="BN98" s="22"/>
      <c r="BO98" s="22"/>
    </row>
    <row r="99" spans="1:74" x14ac:dyDescent="0.2">
      <c r="A99">
        <v>22</v>
      </c>
      <c r="B99">
        <v>5</v>
      </c>
      <c r="C99" s="1">
        <v>22112</v>
      </c>
      <c r="D99" t="s">
        <v>152</v>
      </c>
      <c r="E99" s="11"/>
      <c r="F99" s="2"/>
      <c r="G99" s="2"/>
      <c r="H99" s="2">
        <f t="shared" si="15"/>
        <v>131680421.33333333</v>
      </c>
      <c r="I99" s="2">
        <f t="shared" si="16"/>
        <v>167024526</v>
      </c>
      <c r="J99" s="2">
        <f t="shared" si="17"/>
        <v>216072743</v>
      </c>
      <c r="K99" s="2">
        <f t="shared" si="18"/>
        <v>186603202</v>
      </c>
      <c r="L99" s="2">
        <f t="shared" si="19"/>
        <v>304366271</v>
      </c>
      <c r="M99" s="2">
        <f t="shared" si="20"/>
        <v>311953609</v>
      </c>
      <c r="N99" s="2">
        <f t="shared" si="21"/>
        <v>388234107</v>
      </c>
      <c r="O99" s="11">
        <f t="shared" si="22"/>
        <v>410405515</v>
      </c>
      <c r="P99" s="11">
        <f t="shared" si="23"/>
        <v>418102333</v>
      </c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>
        <v>32927433</v>
      </c>
      <c r="AE99" s="2">
        <v>29278370</v>
      </c>
      <c r="AF99" s="2">
        <v>36554513</v>
      </c>
      <c r="AG99" s="2">
        <v>37062880</v>
      </c>
      <c r="AH99" s="2">
        <v>43379746</v>
      </c>
      <c r="AI99" s="2">
        <v>38226869</v>
      </c>
      <c r="AJ99" s="2">
        <v>48355031</v>
      </c>
      <c r="AK99" s="2">
        <v>40120979</v>
      </c>
      <c r="AL99" s="2">
        <v>46976928</v>
      </c>
      <c r="AM99" s="2">
        <v>40578591</v>
      </c>
      <c r="AN99" s="2">
        <v>88396245</v>
      </c>
      <c r="AO99" s="2">
        <v>45726173</v>
      </c>
      <c r="AP99" s="2">
        <v>47463278</v>
      </c>
      <c r="AQ99" s="2">
        <v>48081275</v>
      </c>
      <c r="AR99" s="2">
        <v>45332476</v>
      </c>
      <c r="AS99" s="2">
        <v>82855393</v>
      </c>
      <c r="AT99" s="2">
        <v>73210938</v>
      </c>
      <c r="AU99" s="2">
        <v>73517641</v>
      </c>
      <c r="AV99" s="2">
        <v>74782299</v>
      </c>
      <c r="AW99" s="2">
        <v>79547610</v>
      </c>
      <c r="AX99" s="2">
        <v>81403891</v>
      </c>
      <c r="AY99" s="2">
        <v>73240405</v>
      </c>
      <c r="AZ99" s="2">
        <v>77761703</v>
      </c>
      <c r="BA99" s="26">
        <v>98628306</v>
      </c>
      <c r="BB99" s="26">
        <v>94393450</v>
      </c>
      <c r="BC99" s="26">
        <v>97406696</v>
      </c>
      <c r="BD99" s="26">
        <v>97805655</v>
      </c>
      <c r="BE99" s="22">
        <v>102495595</v>
      </c>
      <c r="BF99" s="22">
        <v>97618162</v>
      </c>
      <c r="BG99" s="22">
        <v>101173842</v>
      </c>
      <c r="BH99" s="22">
        <v>109117916</v>
      </c>
      <c r="BI99" s="22">
        <v>100708666</v>
      </c>
      <c r="BJ99" s="22">
        <v>100398970</v>
      </c>
      <c r="BK99" s="22">
        <v>111766583</v>
      </c>
      <c r="BL99" s="22">
        <v>105228114</v>
      </c>
      <c r="BN99" s="22"/>
      <c r="BO99" s="22"/>
      <c r="BP99" s="22"/>
      <c r="BQ99" s="22"/>
      <c r="BR99" s="22"/>
      <c r="BS99" s="22"/>
      <c r="BT99" s="22"/>
      <c r="BU99" s="22"/>
      <c r="BV99" s="22"/>
    </row>
    <row r="100" spans="1:74" x14ac:dyDescent="0.2">
      <c r="A100">
        <v>22</v>
      </c>
      <c r="B100">
        <v>4</v>
      </c>
      <c r="C100" s="1">
        <v>2212</v>
      </c>
      <c r="D100" t="s">
        <v>134</v>
      </c>
      <c r="E100" s="11">
        <f t="shared" si="12"/>
        <v>21536053</v>
      </c>
      <c r="F100" s="2">
        <f t="shared" si="13"/>
        <v>27575219</v>
      </c>
      <c r="G100" s="2">
        <f t="shared" si="14"/>
        <v>30625481</v>
      </c>
      <c r="H100" s="2">
        <f t="shared" si="15"/>
        <v>31611239</v>
      </c>
      <c r="I100" s="2">
        <f t="shared" si="16"/>
        <v>26195340</v>
      </c>
      <c r="J100" s="2">
        <f t="shared" si="17"/>
        <v>36447362</v>
      </c>
      <c r="K100" s="2">
        <f t="shared" si="18"/>
        <v>43023628</v>
      </c>
      <c r="L100" s="2">
        <f t="shared" si="19"/>
        <v>125781058</v>
      </c>
      <c r="M100" s="2">
        <f t="shared" si="20"/>
        <v>23696712</v>
      </c>
      <c r="N100" s="2">
        <f t="shared" si="21"/>
        <v>17767896</v>
      </c>
      <c r="O100" s="11">
        <f t="shared" si="22"/>
        <v>7871030</v>
      </c>
      <c r="P100" s="11">
        <f t="shared" si="23"/>
        <v>7561305</v>
      </c>
      <c r="Q100" s="2">
        <v>5369687</v>
      </c>
      <c r="R100" s="2">
        <v>4732002</v>
      </c>
      <c r="S100" s="2">
        <v>6062671</v>
      </c>
      <c r="T100" s="2">
        <v>5371693</v>
      </c>
      <c r="U100" s="2">
        <v>8083535</v>
      </c>
      <c r="V100" s="2">
        <v>5640267</v>
      </c>
      <c r="W100" s="2">
        <v>7042040</v>
      </c>
      <c r="X100" s="2">
        <v>6809377</v>
      </c>
      <c r="Y100" s="2">
        <v>9552857</v>
      </c>
      <c r="Z100" s="2">
        <v>6842262</v>
      </c>
      <c r="AA100" s="2">
        <v>6778486</v>
      </c>
      <c r="AB100" s="2">
        <v>7451876</v>
      </c>
      <c r="AC100" s="2">
        <v>10344141</v>
      </c>
      <c r="AD100" s="2">
        <v>6733866</v>
      </c>
      <c r="AE100" s="2">
        <v>7249618</v>
      </c>
      <c r="AF100" s="2">
        <v>7283614</v>
      </c>
      <c r="AG100" s="2">
        <v>8344843</v>
      </c>
      <c r="AH100" s="2">
        <v>4917612</v>
      </c>
      <c r="AI100" s="2">
        <v>5407882</v>
      </c>
      <c r="AJ100" s="2">
        <v>7525003</v>
      </c>
      <c r="AK100" s="2">
        <v>12137956</v>
      </c>
      <c r="AL100" s="2">
        <v>5521453</v>
      </c>
      <c r="AM100" s="2">
        <v>7359618</v>
      </c>
      <c r="AN100" s="2">
        <v>11428335</v>
      </c>
      <c r="AO100" s="2">
        <v>10840172</v>
      </c>
      <c r="AP100" s="2">
        <v>5805216</v>
      </c>
      <c r="AQ100" s="2">
        <v>8492553</v>
      </c>
      <c r="AR100" s="2">
        <v>17885687</v>
      </c>
      <c r="AS100" s="2">
        <v>73855925</v>
      </c>
      <c r="AT100" s="2">
        <v>40176302</v>
      </c>
      <c r="AU100" s="2">
        <v>6365476</v>
      </c>
      <c r="AV100" s="2">
        <v>5383355</v>
      </c>
      <c r="AW100" s="2">
        <v>8336916</v>
      </c>
      <c r="AX100" s="2">
        <v>4908612</v>
      </c>
      <c r="AY100" s="2">
        <v>4611130</v>
      </c>
      <c r="AZ100" s="2">
        <v>5840054</v>
      </c>
      <c r="BA100" s="26">
        <v>6657303</v>
      </c>
      <c r="BB100" s="26">
        <v>3839641</v>
      </c>
      <c r="BC100" s="26">
        <v>3389628</v>
      </c>
      <c r="BD100" s="26">
        <v>3881324</v>
      </c>
      <c r="BE100" s="22">
        <v>1932827</v>
      </c>
      <c r="BF100" s="22">
        <v>1761179</v>
      </c>
      <c r="BG100" s="22">
        <v>1880416</v>
      </c>
      <c r="BH100" s="22">
        <v>2296608</v>
      </c>
      <c r="BI100" s="22">
        <v>1652473</v>
      </c>
      <c r="BJ100" s="22">
        <v>1892054</v>
      </c>
      <c r="BK100" s="22">
        <v>1824460</v>
      </c>
      <c r="BL100" s="22">
        <v>2192318</v>
      </c>
      <c r="BN100" s="22"/>
      <c r="BO100" s="22"/>
      <c r="BP100" s="22"/>
      <c r="BQ100" s="22"/>
      <c r="BR100" s="22"/>
      <c r="BS100" s="22"/>
      <c r="BT100" s="22"/>
      <c r="BU100" s="22"/>
      <c r="BV100" s="22"/>
    </row>
    <row r="101" spans="1:74" x14ac:dyDescent="0.2">
      <c r="A101">
        <v>22</v>
      </c>
      <c r="B101">
        <v>4</v>
      </c>
      <c r="C101" s="1">
        <v>2213</v>
      </c>
      <c r="D101" t="s">
        <v>133</v>
      </c>
      <c r="E101" s="11">
        <f t="shared" si="12"/>
        <v>79167113</v>
      </c>
      <c r="F101" s="2">
        <f t="shared" si="13"/>
        <v>83051599</v>
      </c>
      <c r="G101" s="2">
        <f t="shared" si="14"/>
        <v>87945081</v>
      </c>
      <c r="H101" s="2">
        <f t="shared" si="15"/>
        <v>94375026</v>
      </c>
      <c r="I101" s="2">
        <f t="shared" si="16"/>
        <v>98885214</v>
      </c>
      <c r="J101" s="2">
        <f t="shared" si="17"/>
        <v>98128663</v>
      </c>
      <c r="K101" s="2">
        <f t="shared" si="18"/>
        <v>96632014</v>
      </c>
      <c r="L101" s="2">
        <f t="shared" si="19"/>
        <v>102277411</v>
      </c>
      <c r="M101" s="2">
        <f t="shared" si="20"/>
        <v>108705049</v>
      </c>
      <c r="N101" s="2">
        <f t="shared" si="21"/>
        <v>111280399</v>
      </c>
      <c r="O101" s="11">
        <f t="shared" si="22"/>
        <v>119424120</v>
      </c>
      <c r="P101" s="11">
        <f t="shared" si="23"/>
        <v>122176166</v>
      </c>
      <c r="Q101" s="2">
        <v>18120397</v>
      </c>
      <c r="R101" s="2">
        <v>18180113</v>
      </c>
      <c r="S101" s="2">
        <v>20416618</v>
      </c>
      <c r="T101" s="2">
        <v>22449985</v>
      </c>
      <c r="U101" s="2">
        <v>19102201</v>
      </c>
      <c r="V101" s="2">
        <v>20622671</v>
      </c>
      <c r="W101" s="2">
        <v>19702072</v>
      </c>
      <c r="X101" s="2">
        <v>23624655</v>
      </c>
      <c r="Y101" s="2">
        <v>20815907</v>
      </c>
      <c r="Z101" s="2">
        <v>21750520</v>
      </c>
      <c r="AA101" s="2">
        <v>20473925</v>
      </c>
      <c r="AB101" s="2">
        <v>24904729</v>
      </c>
      <c r="AC101" s="2">
        <v>21870570</v>
      </c>
      <c r="AD101" s="2">
        <v>23268904</v>
      </c>
      <c r="AE101" s="2">
        <v>23160083</v>
      </c>
      <c r="AF101" s="2">
        <v>26075469</v>
      </c>
      <c r="AG101" s="2">
        <v>23675934</v>
      </c>
      <c r="AH101" s="2">
        <v>24865475</v>
      </c>
      <c r="AI101" s="2">
        <v>23499784</v>
      </c>
      <c r="AJ101" s="2">
        <v>26844021</v>
      </c>
      <c r="AK101" s="2">
        <v>22583351</v>
      </c>
      <c r="AL101" s="2">
        <v>25051222</v>
      </c>
      <c r="AM101" s="2">
        <v>23340420</v>
      </c>
      <c r="AN101" s="2">
        <v>27153670</v>
      </c>
      <c r="AO101" s="2">
        <v>22386347</v>
      </c>
      <c r="AP101" s="2">
        <v>24274074</v>
      </c>
      <c r="AQ101" s="2">
        <v>25486954</v>
      </c>
      <c r="AR101" s="2">
        <v>24484639</v>
      </c>
      <c r="AS101" s="2">
        <v>25387850</v>
      </c>
      <c r="AT101" s="2">
        <v>24285647</v>
      </c>
      <c r="AU101" s="2">
        <v>26444498</v>
      </c>
      <c r="AV101" s="2">
        <v>26159416</v>
      </c>
      <c r="AW101" s="2">
        <v>27879934</v>
      </c>
      <c r="AX101" s="2">
        <v>25080962</v>
      </c>
      <c r="AY101" s="2">
        <v>28091538</v>
      </c>
      <c r="AZ101" s="2">
        <v>27652615</v>
      </c>
      <c r="BA101" s="26">
        <v>28083610</v>
      </c>
      <c r="BB101" s="26">
        <v>26141214</v>
      </c>
      <c r="BC101" s="26">
        <v>28821686</v>
      </c>
      <c r="BD101" s="26">
        <v>28233889</v>
      </c>
      <c r="BE101" s="22">
        <v>29247360</v>
      </c>
      <c r="BF101" s="22">
        <v>27149425</v>
      </c>
      <c r="BG101" s="22">
        <v>30120149</v>
      </c>
      <c r="BH101" s="22">
        <v>32907186</v>
      </c>
      <c r="BI101" s="22">
        <v>27516621</v>
      </c>
      <c r="BJ101" s="22">
        <v>28868491</v>
      </c>
      <c r="BK101" s="22">
        <v>32380830</v>
      </c>
      <c r="BL101" s="22">
        <v>33410224</v>
      </c>
      <c r="BN101" s="22"/>
      <c r="BO101" s="22"/>
      <c r="BP101" s="22"/>
      <c r="BQ101" s="22"/>
      <c r="BR101" s="22"/>
      <c r="BS101" s="22"/>
      <c r="BT101" s="22"/>
      <c r="BU101" s="22"/>
      <c r="BV101" s="22"/>
    </row>
    <row r="102" spans="1:74" x14ac:dyDescent="0.2">
      <c r="A102">
        <v>51</v>
      </c>
      <c r="B102">
        <v>2</v>
      </c>
      <c r="C102" s="1">
        <v>51</v>
      </c>
      <c r="D102" s="3" t="s">
        <v>37</v>
      </c>
      <c r="E102" s="11">
        <f t="shared" si="12"/>
        <v>1383870801</v>
      </c>
      <c r="F102" s="2">
        <f t="shared" si="13"/>
        <v>1440735445</v>
      </c>
      <c r="G102" s="2">
        <f t="shared" si="14"/>
        <v>1553109056</v>
      </c>
      <c r="H102" s="2">
        <f t="shared" si="15"/>
        <v>1520450436</v>
      </c>
      <c r="I102" s="2">
        <f t="shared" si="16"/>
        <v>1412577234</v>
      </c>
      <c r="J102" s="2">
        <f t="shared" si="17"/>
        <v>1439403663</v>
      </c>
      <c r="K102" s="2">
        <f t="shared" si="18"/>
        <v>1527493413</v>
      </c>
      <c r="L102" s="2">
        <f t="shared" si="19"/>
        <v>1720619876</v>
      </c>
      <c r="M102" s="2">
        <f t="shared" si="20"/>
        <v>1873416655</v>
      </c>
      <c r="N102" s="2">
        <f t="shared" si="21"/>
        <v>2037439942</v>
      </c>
      <c r="O102" s="11">
        <f t="shared" si="22"/>
        <v>2302900221</v>
      </c>
      <c r="P102" s="11">
        <f t="shared" si="23"/>
        <v>2375997112</v>
      </c>
      <c r="Q102" s="2">
        <v>345810489</v>
      </c>
      <c r="R102" s="2">
        <v>332137905</v>
      </c>
      <c r="S102" s="2">
        <v>349490854</v>
      </c>
      <c r="T102" s="2">
        <v>356431553</v>
      </c>
      <c r="U102" s="2">
        <v>378189937</v>
      </c>
      <c r="V102" s="2">
        <v>338933675</v>
      </c>
      <c r="W102" s="2">
        <v>350450875</v>
      </c>
      <c r="X102" s="2">
        <v>373160958</v>
      </c>
      <c r="Y102" s="2">
        <v>435086988</v>
      </c>
      <c r="Z102" s="2">
        <v>373080343</v>
      </c>
      <c r="AA102" s="2">
        <v>355434157</v>
      </c>
      <c r="AB102" s="2">
        <v>389507568</v>
      </c>
      <c r="AC102" s="2">
        <v>391022342</v>
      </c>
      <c r="AD102" s="2">
        <v>361031525</v>
      </c>
      <c r="AE102" s="2">
        <v>366390890</v>
      </c>
      <c r="AF102" s="2">
        <v>402005679</v>
      </c>
      <c r="AG102" s="2">
        <v>366553829</v>
      </c>
      <c r="AH102" s="2">
        <v>335406583</v>
      </c>
      <c r="AI102" s="2">
        <v>341591539</v>
      </c>
      <c r="AJ102" s="2">
        <v>369025283</v>
      </c>
      <c r="AK102" s="2">
        <v>355413857</v>
      </c>
      <c r="AL102" s="2">
        <v>343259397</v>
      </c>
      <c r="AM102" s="2">
        <v>354613384</v>
      </c>
      <c r="AN102" s="2">
        <v>386117025</v>
      </c>
      <c r="AO102" s="2">
        <v>385892666</v>
      </c>
      <c r="AP102" s="2">
        <v>364029625</v>
      </c>
      <c r="AQ102" s="2">
        <v>389313722</v>
      </c>
      <c r="AR102" s="2">
        <v>388257400</v>
      </c>
      <c r="AS102" s="2">
        <v>449587978</v>
      </c>
      <c r="AT102" s="2">
        <v>416055882</v>
      </c>
      <c r="AU102" s="2">
        <v>402641316</v>
      </c>
      <c r="AV102" s="2">
        <v>452334700</v>
      </c>
      <c r="AW102" s="2">
        <v>479381827</v>
      </c>
      <c r="AX102" s="2">
        <v>457233434</v>
      </c>
      <c r="AY102" s="2">
        <v>442261237</v>
      </c>
      <c r="AZ102" s="2">
        <v>494540157</v>
      </c>
      <c r="BA102" s="26">
        <v>504301902</v>
      </c>
      <c r="BB102" s="26">
        <v>485964237</v>
      </c>
      <c r="BC102" s="26">
        <v>486010225</v>
      </c>
      <c r="BD102" s="26">
        <v>561163578</v>
      </c>
      <c r="BE102" s="22">
        <v>569164544</v>
      </c>
      <c r="BF102" s="22">
        <v>566139152</v>
      </c>
      <c r="BG102" s="22">
        <v>522531832</v>
      </c>
      <c r="BH102" s="22">
        <v>645064693</v>
      </c>
      <c r="BI102" s="22">
        <v>592539048</v>
      </c>
      <c r="BJ102" s="22">
        <v>583980258</v>
      </c>
      <c r="BK102" s="22">
        <v>589045425</v>
      </c>
      <c r="BL102" s="22">
        <v>610432381</v>
      </c>
      <c r="BN102" s="22"/>
      <c r="BO102" s="22"/>
      <c r="BP102" s="22"/>
      <c r="BQ102" s="22"/>
      <c r="BR102" s="22"/>
      <c r="BS102" s="22"/>
      <c r="BT102" s="22"/>
      <c r="BU102" s="22"/>
      <c r="BV102" s="22"/>
    </row>
    <row r="103" spans="1:74" x14ac:dyDescent="0.2">
      <c r="A103">
        <v>51</v>
      </c>
      <c r="B103">
        <v>3</v>
      </c>
      <c r="C103" s="1">
        <v>511</v>
      </c>
      <c r="D103" t="s">
        <v>112</v>
      </c>
      <c r="E103" s="11">
        <f t="shared" si="12"/>
        <v>629403043</v>
      </c>
      <c r="F103" s="2">
        <f t="shared" si="13"/>
        <v>639221311</v>
      </c>
      <c r="G103" s="2">
        <f t="shared" si="14"/>
        <v>692468617</v>
      </c>
      <c r="H103" s="2">
        <f t="shared" si="15"/>
        <v>697563513</v>
      </c>
      <c r="I103" s="2">
        <f t="shared" si="16"/>
        <v>678056434</v>
      </c>
      <c r="J103" s="2">
        <f t="shared" si="17"/>
        <v>652245870</v>
      </c>
      <c r="K103" s="2">
        <f t="shared" si="18"/>
        <v>648929220</v>
      </c>
      <c r="L103" s="2">
        <f t="shared" si="19"/>
        <v>754806827</v>
      </c>
      <c r="M103" s="2">
        <f t="shared" si="20"/>
        <v>771700982</v>
      </c>
      <c r="N103" s="2">
        <f t="shared" si="21"/>
        <v>799398879</v>
      </c>
      <c r="O103" s="11">
        <f t="shared" si="22"/>
        <v>742058822</v>
      </c>
      <c r="P103" s="11">
        <f t="shared" si="23"/>
        <v>744862470</v>
      </c>
      <c r="Q103" s="2">
        <v>153889156</v>
      </c>
      <c r="R103" s="2">
        <v>155151457</v>
      </c>
      <c r="S103" s="2">
        <v>155781067</v>
      </c>
      <c r="T103" s="2">
        <v>164581363</v>
      </c>
      <c r="U103" s="2">
        <v>163734652</v>
      </c>
      <c r="V103" s="2">
        <v>153413279</v>
      </c>
      <c r="W103" s="2">
        <v>152687365</v>
      </c>
      <c r="X103" s="2">
        <v>169386015</v>
      </c>
      <c r="Y103" s="2">
        <v>178906605</v>
      </c>
      <c r="Z103" s="2">
        <v>166081199</v>
      </c>
      <c r="AA103" s="2">
        <v>157848124</v>
      </c>
      <c r="AB103" s="2">
        <v>189632689</v>
      </c>
      <c r="AC103" s="2">
        <v>180361943</v>
      </c>
      <c r="AD103" s="2">
        <v>168635857</v>
      </c>
      <c r="AE103" s="2">
        <v>166793958</v>
      </c>
      <c r="AF103" s="2">
        <v>181771755</v>
      </c>
      <c r="AG103" s="2">
        <v>175844274</v>
      </c>
      <c r="AH103" s="2">
        <v>161077659</v>
      </c>
      <c r="AI103" s="2">
        <v>166792537</v>
      </c>
      <c r="AJ103" s="2">
        <v>174341964</v>
      </c>
      <c r="AK103" s="2">
        <v>164189976</v>
      </c>
      <c r="AL103" s="2">
        <v>157644342</v>
      </c>
      <c r="AM103" s="2">
        <v>157041088</v>
      </c>
      <c r="AN103" s="2">
        <v>173370464</v>
      </c>
      <c r="AO103" s="2">
        <v>165307987</v>
      </c>
      <c r="AP103" s="2">
        <v>155960100</v>
      </c>
      <c r="AQ103" s="2">
        <v>163313522</v>
      </c>
      <c r="AR103" s="2">
        <v>164347611</v>
      </c>
      <c r="AS103" s="2">
        <v>194502016</v>
      </c>
      <c r="AT103" s="2">
        <v>187160342</v>
      </c>
      <c r="AU103" s="2">
        <v>172705388</v>
      </c>
      <c r="AV103" s="2">
        <v>200439081</v>
      </c>
      <c r="AW103" s="2">
        <v>189760628</v>
      </c>
      <c r="AX103" s="2">
        <v>196007248</v>
      </c>
      <c r="AY103" s="2">
        <v>176559645</v>
      </c>
      <c r="AZ103" s="2">
        <v>209373461</v>
      </c>
      <c r="BA103" s="26">
        <v>190681779</v>
      </c>
      <c r="BB103" s="26">
        <v>193577249</v>
      </c>
      <c r="BC103" s="26">
        <v>188083760</v>
      </c>
      <c r="BD103" s="26">
        <v>227056091</v>
      </c>
      <c r="BE103" s="22">
        <v>201740177</v>
      </c>
      <c r="BF103" s="22">
        <v>191705994</v>
      </c>
      <c r="BG103" s="22">
        <v>165953249</v>
      </c>
      <c r="BH103" s="22">
        <v>182659402</v>
      </c>
      <c r="BI103" s="22">
        <v>181683981</v>
      </c>
      <c r="BJ103" s="22">
        <v>178290964</v>
      </c>
      <c r="BK103" s="22">
        <v>187119510</v>
      </c>
      <c r="BL103" s="22">
        <v>197768015</v>
      </c>
      <c r="BN103" s="22"/>
      <c r="BO103" s="22"/>
      <c r="BP103" s="22"/>
      <c r="BQ103" s="22"/>
      <c r="BR103" s="22"/>
      <c r="BS103" s="22"/>
      <c r="BT103" s="22"/>
      <c r="BU103" s="22"/>
      <c r="BV103" s="22"/>
    </row>
    <row r="104" spans="1:74" x14ac:dyDescent="0.2">
      <c r="A104">
        <v>51</v>
      </c>
      <c r="B104">
        <v>4</v>
      </c>
      <c r="C104" s="1">
        <v>5112</v>
      </c>
      <c r="D104" t="s">
        <v>141</v>
      </c>
      <c r="E104" s="11">
        <f t="shared" si="12"/>
        <v>476657543</v>
      </c>
      <c r="F104" s="2">
        <f t="shared" si="13"/>
        <v>476145854</v>
      </c>
      <c r="G104" s="2">
        <f t="shared" si="14"/>
        <v>524303379</v>
      </c>
      <c r="H104" s="2">
        <f t="shared" si="15"/>
        <v>546344610</v>
      </c>
      <c r="I104" s="2">
        <f t="shared" si="16"/>
        <v>534518954</v>
      </c>
      <c r="J104" s="2">
        <f t="shared" si="17"/>
        <v>515112954</v>
      </c>
      <c r="K104" s="2">
        <f t="shared" si="18"/>
        <v>507959937</v>
      </c>
      <c r="L104" s="2">
        <f t="shared" si="19"/>
        <v>611997620</v>
      </c>
      <c r="M104" s="2">
        <f t="shared" si="20"/>
        <v>636767737</v>
      </c>
      <c r="N104" s="2">
        <f t="shared" si="21"/>
        <v>659516312</v>
      </c>
      <c r="O104" s="11">
        <f t="shared" si="22"/>
        <v>571690820</v>
      </c>
      <c r="P104" s="11">
        <f t="shared" si="23"/>
        <v>594162733</v>
      </c>
      <c r="Q104" s="2">
        <v>116712882</v>
      </c>
      <c r="R104" s="2">
        <v>118151741</v>
      </c>
      <c r="S104" s="2">
        <v>119793434</v>
      </c>
      <c r="T104" s="2">
        <v>121999486</v>
      </c>
      <c r="U104" s="2">
        <v>120676064</v>
      </c>
      <c r="V104" s="2">
        <v>115555222</v>
      </c>
      <c r="W104" s="2">
        <v>114531859</v>
      </c>
      <c r="X104" s="2">
        <v>125382709</v>
      </c>
      <c r="Y104" s="2">
        <v>130782502</v>
      </c>
      <c r="Z104" s="2">
        <v>126646284</v>
      </c>
      <c r="AA104" s="2">
        <v>118784684</v>
      </c>
      <c r="AB104" s="2">
        <v>148089909</v>
      </c>
      <c r="AC104" s="2">
        <v>141278200</v>
      </c>
      <c r="AD104" s="2">
        <v>132812375</v>
      </c>
      <c r="AE104" s="2">
        <v>129929807</v>
      </c>
      <c r="AF104" s="2">
        <v>142324228</v>
      </c>
      <c r="AG104" s="2">
        <v>138749492</v>
      </c>
      <c r="AH104" s="2">
        <v>125315828</v>
      </c>
      <c r="AI104" s="2">
        <v>132126180</v>
      </c>
      <c r="AJ104" s="2">
        <v>138327454</v>
      </c>
      <c r="AK104" s="2">
        <v>128924178</v>
      </c>
      <c r="AL104" s="2">
        <v>125084029</v>
      </c>
      <c r="AM104" s="2">
        <v>125783330</v>
      </c>
      <c r="AN104" s="2">
        <v>135321417</v>
      </c>
      <c r="AO104" s="2">
        <v>126963837</v>
      </c>
      <c r="AP104" s="2">
        <v>123072600</v>
      </c>
      <c r="AQ104" s="2">
        <v>128782398</v>
      </c>
      <c r="AR104" s="2">
        <v>129141102</v>
      </c>
      <c r="AS104" s="2">
        <v>156514441</v>
      </c>
      <c r="AT104" s="2">
        <v>151942879</v>
      </c>
      <c r="AU104" s="2">
        <v>140299775</v>
      </c>
      <c r="AV104" s="2">
        <v>163240525</v>
      </c>
      <c r="AW104" s="2">
        <v>154950338</v>
      </c>
      <c r="AX104" s="2">
        <v>163529605</v>
      </c>
      <c r="AY104" s="2">
        <v>145114952</v>
      </c>
      <c r="AZ104" s="2">
        <v>173172842</v>
      </c>
      <c r="BA104" s="26">
        <v>154632908</v>
      </c>
      <c r="BB104" s="26">
        <v>159428057</v>
      </c>
      <c r="BC104" s="26">
        <v>156166815</v>
      </c>
      <c r="BD104" s="26">
        <v>189288532</v>
      </c>
      <c r="BE104" s="22">
        <v>156736533</v>
      </c>
      <c r="BF104" s="22">
        <v>153104983</v>
      </c>
      <c r="BG104" s="22">
        <v>126312327</v>
      </c>
      <c r="BH104" s="22">
        <v>135536977</v>
      </c>
      <c r="BI104" s="22">
        <v>139519846</v>
      </c>
      <c r="BJ104" s="22">
        <v>142519359</v>
      </c>
      <c r="BK104" s="22">
        <v>150624188</v>
      </c>
      <c r="BL104" s="22">
        <v>161499340</v>
      </c>
      <c r="BN104" s="22"/>
      <c r="BO104" s="22"/>
      <c r="BP104" s="22"/>
      <c r="BQ104" s="22"/>
      <c r="BR104" s="22"/>
      <c r="BS104" s="22"/>
      <c r="BT104" s="22"/>
      <c r="BU104" s="22"/>
      <c r="BV104" s="22"/>
    </row>
    <row r="105" spans="1:74" x14ac:dyDescent="0.2">
      <c r="A105">
        <v>51</v>
      </c>
      <c r="B105">
        <v>3</v>
      </c>
      <c r="C105" s="1">
        <v>512</v>
      </c>
      <c r="D105" t="s">
        <v>113</v>
      </c>
      <c r="E105" s="11">
        <f t="shared" si="12"/>
        <v>56217981</v>
      </c>
      <c r="F105" s="2">
        <f t="shared" si="13"/>
        <v>69470646</v>
      </c>
      <c r="G105" s="2">
        <f t="shared" si="14"/>
        <v>90464096</v>
      </c>
      <c r="H105" s="2">
        <f t="shared" si="15"/>
        <v>105522723</v>
      </c>
      <c r="I105" s="2">
        <f t="shared" si="16"/>
        <v>91288424</v>
      </c>
      <c r="J105" s="2">
        <f t="shared" si="17"/>
        <v>99635216</v>
      </c>
      <c r="K105" s="2">
        <f t="shared" si="18"/>
        <v>119476083</v>
      </c>
      <c r="L105" s="2">
        <f t="shared" si="19"/>
        <v>127220934</v>
      </c>
      <c r="M105" s="2">
        <f t="shared" si="20"/>
        <v>131613843</v>
      </c>
      <c r="N105" s="2">
        <f t="shared" si="21"/>
        <v>160313466</v>
      </c>
      <c r="O105" s="11">
        <f t="shared" si="22"/>
        <v>179643655</v>
      </c>
      <c r="P105" s="11">
        <f t="shared" si="23"/>
        <v>217455969</v>
      </c>
      <c r="Q105" s="2">
        <v>15564011</v>
      </c>
      <c r="R105" s="2">
        <v>12703542</v>
      </c>
      <c r="S105" s="2">
        <v>13860850</v>
      </c>
      <c r="T105" s="2">
        <v>14089578</v>
      </c>
      <c r="U105" s="2">
        <v>18211659</v>
      </c>
      <c r="V105" s="2">
        <v>15807454</v>
      </c>
      <c r="W105" s="2">
        <v>16457705</v>
      </c>
      <c r="X105" s="2">
        <v>18993828</v>
      </c>
      <c r="Y105" s="2">
        <v>22965127</v>
      </c>
      <c r="Z105" s="2">
        <v>20214315</v>
      </c>
      <c r="AA105" s="2">
        <v>20538930</v>
      </c>
      <c r="AB105" s="2">
        <v>26745724</v>
      </c>
      <c r="AC105" s="2">
        <v>24918772</v>
      </c>
      <c r="AD105" s="2">
        <v>26276095</v>
      </c>
      <c r="AE105" s="2">
        <v>26758290</v>
      </c>
      <c r="AF105" s="2">
        <v>27569566</v>
      </c>
      <c r="AG105" s="2">
        <v>22124044</v>
      </c>
      <c r="AH105" s="2">
        <v>21717006</v>
      </c>
      <c r="AI105" s="2">
        <v>22237322</v>
      </c>
      <c r="AJ105" s="2">
        <v>25210052</v>
      </c>
      <c r="AK105" s="2">
        <v>22578187</v>
      </c>
      <c r="AL105" s="2">
        <v>24163200</v>
      </c>
      <c r="AM105" s="2">
        <v>25139240</v>
      </c>
      <c r="AN105" s="2">
        <v>27754589</v>
      </c>
      <c r="AO105" s="2">
        <v>27799341</v>
      </c>
      <c r="AP105" s="2">
        <v>29311135</v>
      </c>
      <c r="AQ105" s="2">
        <v>30410321</v>
      </c>
      <c r="AR105" s="2">
        <v>31955286</v>
      </c>
      <c r="AS105" s="2">
        <v>29395708</v>
      </c>
      <c r="AT105" s="2">
        <v>35608494</v>
      </c>
      <c r="AU105" s="2">
        <v>27452814</v>
      </c>
      <c r="AV105" s="2">
        <v>34763918</v>
      </c>
      <c r="AW105" s="2">
        <v>31317375</v>
      </c>
      <c r="AX105" s="2">
        <v>35637044</v>
      </c>
      <c r="AY105" s="2">
        <v>28569562</v>
      </c>
      <c r="AZ105" s="2">
        <v>36089862</v>
      </c>
      <c r="BA105" s="26">
        <v>35776434</v>
      </c>
      <c r="BB105" s="26">
        <v>43986280</v>
      </c>
      <c r="BC105" s="26">
        <v>36514138</v>
      </c>
      <c r="BD105" s="26">
        <v>44036614</v>
      </c>
      <c r="BE105" s="22">
        <v>37683870</v>
      </c>
      <c r="BF105" s="22">
        <v>54479400</v>
      </c>
      <c r="BG105" s="22">
        <v>39800662</v>
      </c>
      <c r="BH105" s="22">
        <v>47679723</v>
      </c>
      <c r="BI105" s="22">
        <v>47894537</v>
      </c>
      <c r="BJ105" s="22">
        <v>61649697</v>
      </c>
      <c r="BK105" s="22">
        <v>52028666</v>
      </c>
      <c r="BL105" s="22">
        <v>55883069</v>
      </c>
      <c r="BN105" s="22"/>
      <c r="BO105" s="22"/>
      <c r="BP105" s="22"/>
      <c r="BQ105" s="22"/>
      <c r="BR105" s="22"/>
      <c r="BS105" s="22"/>
      <c r="BT105" s="22"/>
      <c r="BU105" s="22"/>
      <c r="BV105" s="22"/>
    </row>
    <row r="106" spans="1:74" x14ac:dyDescent="0.2">
      <c r="A106">
        <v>51</v>
      </c>
      <c r="B106">
        <v>3</v>
      </c>
      <c r="C106" s="1">
        <v>515</v>
      </c>
      <c r="D106" t="s">
        <v>114</v>
      </c>
      <c r="E106" s="11">
        <f t="shared" si="12"/>
        <v>119349928</v>
      </c>
      <c r="F106" s="2">
        <f t="shared" si="13"/>
        <v>126740601</v>
      </c>
      <c r="G106" s="2">
        <f t="shared" si="14"/>
        <v>142216508</v>
      </c>
      <c r="H106" s="2">
        <f t="shared" si="15"/>
        <v>139435022</v>
      </c>
      <c r="I106" s="2">
        <f t="shared" si="16"/>
        <v>117063834</v>
      </c>
      <c r="J106" s="2">
        <f t="shared" si="17"/>
        <v>119778249</v>
      </c>
      <c r="K106" s="2">
        <f t="shared" si="18"/>
        <v>65209025</v>
      </c>
      <c r="L106" s="2">
        <f t="shared" si="19"/>
        <v>71162198</v>
      </c>
      <c r="M106" s="2">
        <f t="shared" si="20"/>
        <v>73806120</v>
      </c>
      <c r="N106" s="2">
        <f t="shared" si="21"/>
        <v>74675083</v>
      </c>
      <c r="O106" s="11">
        <f t="shared" si="22"/>
        <v>74042519</v>
      </c>
      <c r="P106" s="11">
        <f t="shared" si="23"/>
        <v>74756523</v>
      </c>
      <c r="Q106" s="2">
        <v>30159713</v>
      </c>
      <c r="R106" s="2">
        <v>28333314</v>
      </c>
      <c r="S106" s="2">
        <v>31547884</v>
      </c>
      <c r="T106" s="2">
        <v>29309017</v>
      </c>
      <c r="U106" s="2">
        <v>33340952</v>
      </c>
      <c r="V106" s="2">
        <v>30128327</v>
      </c>
      <c r="W106" s="2">
        <v>32056413</v>
      </c>
      <c r="X106" s="2">
        <v>31214909</v>
      </c>
      <c r="Y106" s="2">
        <v>39141169</v>
      </c>
      <c r="Z106" s="2">
        <v>33501252</v>
      </c>
      <c r="AA106" s="2">
        <v>36820360</v>
      </c>
      <c r="AB106" s="2">
        <v>32753727</v>
      </c>
      <c r="AC106" s="2">
        <v>37360465</v>
      </c>
      <c r="AD106" s="2">
        <v>32576505</v>
      </c>
      <c r="AE106" s="2">
        <v>35939390</v>
      </c>
      <c r="AF106" s="2">
        <v>33558662</v>
      </c>
      <c r="AG106" s="2">
        <v>30267087</v>
      </c>
      <c r="AH106" s="2">
        <v>29954510</v>
      </c>
      <c r="AI106" s="2">
        <v>27117919</v>
      </c>
      <c r="AJ106" s="2">
        <v>29724318</v>
      </c>
      <c r="AK106" s="2">
        <v>29149368</v>
      </c>
      <c r="AL106" s="2">
        <v>29976429</v>
      </c>
      <c r="AM106" s="2">
        <v>31280752</v>
      </c>
      <c r="AN106" s="2">
        <v>29371700</v>
      </c>
      <c r="AO106" s="2">
        <v>15975920</v>
      </c>
      <c r="AP106" s="2">
        <v>16157750</v>
      </c>
      <c r="AQ106" s="2">
        <v>17041821</v>
      </c>
      <c r="AR106" s="2">
        <v>16033534</v>
      </c>
      <c r="AS106" s="2">
        <v>17776368</v>
      </c>
      <c r="AT106" s="2">
        <v>17803677</v>
      </c>
      <c r="AU106" s="2">
        <v>17175683</v>
      </c>
      <c r="AV106" s="2">
        <v>18406470</v>
      </c>
      <c r="AW106" s="2">
        <v>18230827</v>
      </c>
      <c r="AX106" s="2">
        <v>17680016</v>
      </c>
      <c r="AY106" s="2">
        <v>17796042</v>
      </c>
      <c r="AZ106" s="2">
        <v>20099235</v>
      </c>
      <c r="BA106" s="26">
        <v>18119704</v>
      </c>
      <c r="BB106" s="26">
        <v>18865566</v>
      </c>
      <c r="BC106" s="26">
        <v>17619745</v>
      </c>
      <c r="BD106" s="26">
        <v>20070068</v>
      </c>
      <c r="BE106" s="22">
        <v>17219123</v>
      </c>
      <c r="BF106" s="22">
        <v>18859574</v>
      </c>
      <c r="BG106" s="22">
        <v>18378969</v>
      </c>
      <c r="BH106" s="22">
        <v>19584853</v>
      </c>
      <c r="BI106" s="22">
        <v>17710205</v>
      </c>
      <c r="BJ106" s="22">
        <v>19775888</v>
      </c>
      <c r="BK106" s="22">
        <v>19742591</v>
      </c>
      <c r="BL106" s="22">
        <v>17527839</v>
      </c>
      <c r="BN106" s="22"/>
      <c r="BO106" s="22"/>
      <c r="BP106" s="22"/>
      <c r="BQ106" s="22"/>
      <c r="BR106" s="22"/>
      <c r="BS106" s="22"/>
      <c r="BT106" s="22"/>
      <c r="BU106" s="22"/>
      <c r="BV106" s="22"/>
    </row>
    <row r="107" spans="1:74" x14ac:dyDescent="0.2">
      <c r="A107">
        <v>51</v>
      </c>
      <c r="B107">
        <v>3</v>
      </c>
      <c r="C107" s="4">
        <v>516</v>
      </c>
      <c r="D107" s="5" t="s">
        <v>115</v>
      </c>
      <c r="E107" s="11">
        <f t="shared" si="12"/>
        <v>14990927</v>
      </c>
      <c r="F107" s="2">
        <f t="shared" si="13"/>
        <v>17311039</v>
      </c>
      <c r="G107" s="2"/>
      <c r="H107" s="2"/>
      <c r="I107" s="2"/>
      <c r="J107" s="2"/>
      <c r="K107" s="2"/>
      <c r="L107" s="2"/>
      <c r="M107" s="2"/>
      <c r="N107" s="2"/>
      <c r="O107" s="11"/>
      <c r="P107" s="11"/>
      <c r="Q107" s="2">
        <v>3393170</v>
      </c>
      <c r="R107" s="2">
        <v>3823929</v>
      </c>
      <c r="S107" s="2">
        <v>3862409</v>
      </c>
      <c r="T107" s="2">
        <v>3911419</v>
      </c>
      <c r="U107" s="2">
        <v>4140942</v>
      </c>
      <c r="V107" s="2">
        <v>4368452</v>
      </c>
      <c r="W107" s="2">
        <v>4415393</v>
      </c>
      <c r="X107" s="2">
        <v>4386252</v>
      </c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5"/>
      <c r="BB107" s="25"/>
      <c r="BC107" s="25"/>
      <c r="BD107" s="25"/>
      <c r="BE107" s="22"/>
      <c r="BF107" s="22"/>
      <c r="BG107" s="22"/>
      <c r="BH107" s="22"/>
      <c r="BI107" s="22"/>
      <c r="BJ107" s="22"/>
      <c r="BK107" s="22"/>
      <c r="BL107" s="22"/>
      <c r="BN107" s="22"/>
      <c r="BO107" s="22"/>
      <c r="BP107" s="22"/>
      <c r="BQ107" s="22"/>
      <c r="BR107" s="22"/>
      <c r="BS107" s="22"/>
      <c r="BT107" s="22"/>
      <c r="BU107" s="22"/>
      <c r="BV107" s="22"/>
    </row>
    <row r="108" spans="1:74" x14ac:dyDescent="0.2">
      <c r="A108">
        <v>51</v>
      </c>
      <c r="B108">
        <v>3</v>
      </c>
      <c r="C108" s="1">
        <v>517</v>
      </c>
      <c r="D108" t="s">
        <v>116</v>
      </c>
      <c r="E108" s="11">
        <f t="shared" si="12"/>
        <v>326652735</v>
      </c>
      <c r="F108" s="2">
        <f t="shared" si="13"/>
        <v>338330235</v>
      </c>
      <c r="G108" s="2">
        <f t="shared" si="14"/>
        <v>448732632</v>
      </c>
      <c r="H108" s="2">
        <f t="shared" si="15"/>
        <v>412993662</v>
      </c>
      <c r="I108" s="2">
        <f t="shared" si="16"/>
        <v>351154932</v>
      </c>
      <c r="J108" s="2">
        <f t="shared" si="17"/>
        <v>358693068</v>
      </c>
      <c r="K108" s="2">
        <f t="shared" si="18"/>
        <v>445606041</v>
      </c>
      <c r="L108" s="2">
        <f t="shared" si="19"/>
        <v>474865578</v>
      </c>
      <c r="M108" s="2">
        <f t="shared" si="20"/>
        <v>548111451</v>
      </c>
      <c r="N108" s="2">
        <f t="shared" si="21"/>
        <v>569660797</v>
      </c>
      <c r="O108" s="11">
        <f t="shared" si="22"/>
        <v>609217329</v>
      </c>
      <c r="P108" s="11">
        <f t="shared" si="23"/>
        <v>668775986</v>
      </c>
      <c r="Q108" s="2">
        <v>84791898</v>
      </c>
      <c r="R108" s="2">
        <v>76884635</v>
      </c>
      <c r="S108" s="2">
        <v>84130492</v>
      </c>
      <c r="T108" s="2">
        <v>80845710</v>
      </c>
      <c r="U108" s="2">
        <v>90908091</v>
      </c>
      <c r="V108" s="2">
        <v>77561555</v>
      </c>
      <c r="W108" s="2">
        <v>87596751</v>
      </c>
      <c r="X108" s="2">
        <v>82263838</v>
      </c>
      <c r="Y108" s="2">
        <v>141553350</v>
      </c>
      <c r="Z108" s="2">
        <v>99593015</v>
      </c>
      <c r="AA108" s="2">
        <v>104478469</v>
      </c>
      <c r="AB108" s="2">
        <v>103107798</v>
      </c>
      <c r="AC108" s="2">
        <v>109365444</v>
      </c>
      <c r="AD108" s="2">
        <v>94244328</v>
      </c>
      <c r="AE108" s="2">
        <v>96128189</v>
      </c>
      <c r="AF108" s="2">
        <v>113255701</v>
      </c>
      <c r="AG108" s="2">
        <v>93973794</v>
      </c>
      <c r="AH108" s="2">
        <v>81539661</v>
      </c>
      <c r="AI108" s="2">
        <v>83250093</v>
      </c>
      <c r="AJ108" s="2">
        <v>92391384</v>
      </c>
      <c r="AK108" s="2">
        <v>93926247</v>
      </c>
      <c r="AL108" s="2">
        <v>82500647</v>
      </c>
      <c r="AM108" s="2">
        <v>87536316</v>
      </c>
      <c r="AN108" s="2">
        <v>94729858</v>
      </c>
      <c r="AO108" s="2">
        <v>120221553</v>
      </c>
      <c r="AP108" s="2">
        <v>101961279</v>
      </c>
      <c r="AQ108" s="2">
        <v>113886395</v>
      </c>
      <c r="AR108" s="2">
        <v>109536814</v>
      </c>
      <c r="AS108" s="2">
        <v>138576038</v>
      </c>
      <c r="AT108" s="2">
        <v>106462974</v>
      </c>
      <c r="AU108" s="2">
        <v>113508462</v>
      </c>
      <c r="AV108" s="2">
        <v>116318104</v>
      </c>
      <c r="AW108" s="2">
        <v>155914891</v>
      </c>
      <c r="AX108" s="2">
        <v>125545281</v>
      </c>
      <c r="AY108" s="2">
        <v>130790816</v>
      </c>
      <c r="AZ108" s="2">
        <v>135860463</v>
      </c>
      <c r="BA108" s="26">
        <v>156146372</v>
      </c>
      <c r="BB108" s="26">
        <v>129154633</v>
      </c>
      <c r="BC108" s="26">
        <v>136214920</v>
      </c>
      <c r="BD108" s="26">
        <v>148144872</v>
      </c>
      <c r="BE108" s="22">
        <v>157087022</v>
      </c>
      <c r="BF108" s="22">
        <v>136600609</v>
      </c>
      <c r="BG108" s="22">
        <v>146613052</v>
      </c>
      <c r="BH108" s="22">
        <v>168916646</v>
      </c>
      <c r="BI108" s="22">
        <v>178733737</v>
      </c>
      <c r="BJ108" s="22">
        <v>154735997</v>
      </c>
      <c r="BK108" s="22">
        <v>165400056</v>
      </c>
      <c r="BL108" s="22">
        <v>169906196</v>
      </c>
      <c r="BN108" s="22"/>
      <c r="BO108" s="22"/>
      <c r="BP108" s="22"/>
      <c r="BQ108" s="22"/>
      <c r="BR108" s="22"/>
      <c r="BS108" s="22"/>
      <c r="BT108" s="22"/>
      <c r="BU108" s="22"/>
      <c r="BV108" s="22"/>
    </row>
    <row r="109" spans="1:74" x14ac:dyDescent="0.2">
      <c r="A109">
        <v>51</v>
      </c>
      <c r="B109">
        <v>3</v>
      </c>
      <c r="C109" s="1">
        <v>518</v>
      </c>
      <c r="D109" t="s">
        <v>117</v>
      </c>
      <c r="E109" s="11">
        <f t="shared" si="12"/>
        <v>211530948</v>
      </c>
      <c r="F109" s="2">
        <f t="shared" si="13"/>
        <v>221450570</v>
      </c>
      <c r="G109" s="2">
        <f t="shared" si="14"/>
        <v>117962335</v>
      </c>
      <c r="H109" s="2">
        <f t="shared" si="15"/>
        <v>96977376</v>
      </c>
      <c r="I109" s="2">
        <f t="shared" si="16"/>
        <v>99551553</v>
      </c>
      <c r="J109" s="2">
        <f t="shared" si="17"/>
        <v>121823788</v>
      </c>
      <c r="K109" s="2">
        <f t="shared" si="18"/>
        <v>150900205</v>
      </c>
      <c r="L109" s="2">
        <f t="shared" si="19"/>
        <v>176465972</v>
      </c>
      <c r="M109" s="2">
        <f t="shared" si="20"/>
        <v>214531300</v>
      </c>
      <c r="N109" s="2">
        <f t="shared" si="21"/>
        <v>272895294</v>
      </c>
      <c r="O109" s="11">
        <f t="shared" si="22"/>
        <v>513032008</v>
      </c>
      <c r="P109" s="11">
        <f t="shared" si="23"/>
        <v>474771240</v>
      </c>
      <c r="Q109" s="2">
        <v>52111258</v>
      </c>
      <c r="R109" s="2">
        <v>49190088</v>
      </c>
      <c r="S109" s="2">
        <v>53678727</v>
      </c>
      <c r="T109" s="2">
        <v>56550875</v>
      </c>
      <c r="U109" s="2">
        <v>61323024</v>
      </c>
      <c r="V109" s="2">
        <v>50571278</v>
      </c>
      <c r="W109" s="2">
        <v>50490558</v>
      </c>
      <c r="X109" s="2">
        <v>59065710</v>
      </c>
      <c r="Y109" s="2">
        <v>38227800</v>
      </c>
      <c r="Z109" s="2">
        <v>38537777</v>
      </c>
      <c r="AA109" s="2">
        <v>20313025</v>
      </c>
      <c r="AB109" s="2">
        <v>20883733</v>
      </c>
      <c r="AC109" s="2">
        <v>22401340</v>
      </c>
      <c r="AD109" s="2">
        <v>22746238</v>
      </c>
      <c r="AE109" s="2">
        <v>24087244</v>
      </c>
      <c r="AF109" s="2">
        <v>27742554</v>
      </c>
      <c r="AG109" s="2">
        <v>25553838</v>
      </c>
      <c r="AH109" s="2">
        <v>22800272</v>
      </c>
      <c r="AI109" s="2">
        <v>23978795</v>
      </c>
      <c r="AJ109" s="2">
        <v>27218648</v>
      </c>
      <c r="AK109" s="2">
        <v>25372726</v>
      </c>
      <c r="AL109" s="2">
        <v>27791827</v>
      </c>
      <c r="AM109" s="2">
        <v>31955966</v>
      </c>
      <c r="AN109" s="2">
        <v>36703269</v>
      </c>
      <c r="AO109" s="2">
        <v>33311321</v>
      </c>
      <c r="AP109" s="2">
        <v>35260047</v>
      </c>
      <c r="AQ109" s="2">
        <v>40150767</v>
      </c>
      <c r="AR109" s="2">
        <v>42178070</v>
      </c>
      <c r="AS109" s="2">
        <v>40629597</v>
      </c>
      <c r="AT109" s="2">
        <v>41062591</v>
      </c>
      <c r="AU109" s="2">
        <v>42402587</v>
      </c>
      <c r="AV109" s="2">
        <v>52371197</v>
      </c>
      <c r="AW109" s="2">
        <v>52302439</v>
      </c>
      <c r="AX109" s="2">
        <v>50433247</v>
      </c>
      <c r="AY109" s="2">
        <v>55072987</v>
      </c>
      <c r="AZ109" s="2">
        <v>56722627</v>
      </c>
      <c r="BA109" s="26">
        <v>67293836</v>
      </c>
      <c r="BB109" s="26">
        <v>62854039</v>
      </c>
      <c r="BC109" s="26">
        <v>66171985</v>
      </c>
      <c r="BD109" s="26">
        <v>76575434</v>
      </c>
      <c r="BE109" s="22">
        <v>110810582</v>
      </c>
      <c r="BF109" s="22">
        <v>119793360</v>
      </c>
      <c r="BG109" s="22">
        <v>106087976</v>
      </c>
      <c r="BH109" s="22">
        <v>176340090</v>
      </c>
      <c r="BI109" s="22">
        <v>116186755</v>
      </c>
      <c r="BJ109" s="22">
        <v>122312066</v>
      </c>
      <c r="BK109" s="22">
        <v>116098620</v>
      </c>
      <c r="BL109" s="22">
        <v>120173799</v>
      </c>
      <c r="BN109" s="22"/>
      <c r="BO109" s="22"/>
      <c r="BP109" s="22"/>
      <c r="BQ109" s="22"/>
      <c r="BR109" s="22"/>
      <c r="BS109" s="22"/>
      <c r="BT109" s="22"/>
      <c r="BU109" s="22"/>
      <c r="BV109" s="22"/>
    </row>
    <row r="110" spans="1:74" x14ac:dyDescent="0.2">
      <c r="A110">
        <v>51</v>
      </c>
      <c r="B110">
        <v>3</v>
      </c>
      <c r="C110" s="1">
        <v>519</v>
      </c>
      <c r="D110" t="s">
        <v>118</v>
      </c>
      <c r="E110" s="11">
        <f t="shared" si="12"/>
        <v>25725239</v>
      </c>
      <c r="F110" s="2">
        <f t="shared" si="13"/>
        <v>28211043</v>
      </c>
      <c r="G110" s="2">
        <f t="shared" si="14"/>
        <v>61264868</v>
      </c>
      <c r="H110" s="2">
        <f t="shared" si="15"/>
        <v>67958140</v>
      </c>
      <c r="I110" s="2">
        <f t="shared" si="16"/>
        <v>75462057</v>
      </c>
      <c r="J110" s="2">
        <f t="shared" si="17"/>
        <v>87227472</v>
      </c>
      <c r="K110" s="2">
        <f t="shared" si="18"/>
        <v>97372839</v>
      </c>
      <c r="L110" s="2">
        <f t="shared" si="19"/>
        <v>116098367</v>
      </c>
      <c r="M110" s="2">
        <f t="shared" si="20"/>
        <v>133652959</v>
      </c>
      <c r="N110" s="2">
        <f t="shared" si="21"/>
        <v>160496423</v>
      </c>
      <c r="O110" s="11">
        <f t="shared" si="22"/>
        <v>184905888</v>
      </c>
      <c r="P110" s="11">
        <f t="shared" si="23"/>
        <v>195374924</v>
      </c>
      <c r="Q110" s="2">
        <v>5901283</v>
      </c>
      <c r="R110" s="2">
        <v>6050940</v>
      </c>
      <c r="S110" s="2">
        <v>6629425</v>
      </c>
      <c r="T110" s="2">
        <v>7143591</v>
      </c>
      <c r="U110" s="2">
        <v>6530617</v>
      </c>
      <c r="V110" s="2">
        <v>7083330</v>
      </c>
      <c r="W110" s="2">
        <v>6746690</v>
      </c>
      <c r="X110" s="2">
        <v>7850406</v>
      </c>
      <c r="Y110" s="2">
        <v>14292937</v>
      </c>
      <c r="Z110" s="2">
        <v>15152785</v>
      </c>
      <c r="AA110" s="2">
        <v>15435249</v>
      </c>
      <c r="AB110" s="2">
        <v>16383897</v>
      </c>
      <c r="AC110" s="2">
        <v>16614378</v>
      </c>
      <c r="AD110" s="2">
        <v>16552502</v>
      </c>
      <c r="AE110" s="2">
        <v>16683819</v>
      </c>
      <c r="AF110" s="2">
        <v>18107441</v>
      </c>
      <c r="AG110" s="2">
        <v>18790792</v>
      </c>
      <c r="AH110" s="2">
        <v>18317475</v>
      </c>
      <c r="AI110" s="2">
        <v>18214873</v>
      </c>
      <c r="AJ110" s="2">
        <v>20138917</v>
      </c>
      <c r="AK110" s="2">
        <v>20197353</v>
      </c>
      <c r="AL110" s="2">
        <v>21182952</v>
      </c>
      <c r="AM110" s="2">
        <v>21660022</v>
      </c>
      <c r="AN110" s="2">
        <v>24187145</v>
      </c>
      <c r="AO110" s="2">
        <v>23276544</v>
      </c>
      <c r="AP110" s="2">
        <v>25379314</v>
      </c>
      <c r="AQ110" s="2">
        <v>24510896</v>
      </c>
      <c r="AR110" s="2">
        <v>24206085</v>
      </c>
      <c r="AS110" s="2">
        <v>28708251</v>
      </c>
      <c r="AT110" s="2">
        <v>27957804</v>
      </c>
      <c r="AU110" s="2">
        <v>29396382</v>
      </c>
      <c r="AV110" s="2">
        <v>30035930</v>
      </c>
      <c r="AW110" s="2">
        <v>31855667</v>
      </c>
      <c r="AX110" s="2">
        <v>31930598</v>
      </c>
      <c r="AY110" s="2">
        <v>33472185</v>
      </c>
      <c r="AZ110" s="2">
        <v>36394509</v>
      </c>
      <c r="BA110" s="26">
        <v>36283777</v>
      </c>
      <c r="BB110" s="26">
        <v>37526470</v>
      </c>
      <c r="BC110" s="26">
        <v>41405677</v>
      </c>
      <c r="BD110" s="26">
        <v>45280499</v>
      </c>
      <c r="BE110" s="22">
        <v>44623770</v>
      </c>
      <c r="BF110" s="22">
        <v>44700215</v>
      </c>
      <c r="BG110" s="22">
        <v>45697924</v>
      </c>
      <c r="BH110" s="22">
        <v>49883979</v>
      </c>
      <c r="BI110" s="22">
        <v>50329833</v>
      </c>
      <c r="BJ110" s="22">
        <v>47215646</v>
      </c>
      <c r="BK110" s="22">
        <v>48655982</v>
      </c>
      <c r="BL110" s="22">
        <v>49173463</v>
      </c>
      <c r="BN110" s="22"/>
      <c r="BO110" s="22"/>
      <c r="BP110" s="22"/>
      <c r="BQ110" s="22"/>
      <c r="BR110" s="22"/>
      <c r="BS110" s="22"/>
      <c r="BT110" s="22"/>
      <c r="BU110" s="22"/>
      <c r="BV110" s="22"/>
    </row>
    <row r="111" spans="1:74" x14ac:dyDescent="0.2">
      <c r="A111">
        <v>51</v>
      </c>
      <c r="B111">
        <v>5</v>
      </c>
      <c r="C111" s="1">
        <v>51913</v>
      </c>
      <c r="D111" t="s">
        <v>156</v>
      </c>
      <c r="E111" s="11"/>
      <c r="F111" s="2"/>
      <c r="G111" s="2">
        <f t="shared" si="14"/>
        <v>30913238</v>
      </c>
      <c r="H111" s="2">
        <f t="shared" si="15"/>
        <v>36193666</v>
      </c>
      <c r="I111" s="2">
        <f t="shared" si="16"/>
        <v>43227677</v>
      </c>
      <c r="J111" s="2">
        <f t="shared" si="17"/>
        <v>53809759</v>
      </c>
      <c r="K111" s="2">
        <f t="shared" si="18"/>
        <v>62695466</v>
      </c>
      <c r="L111" s="2">
        <f t="shared" si="19"/>
        <v>79016230</v>
      </c>
      <c r="M111" s="2">
        <f t="shared" si="20"/>
        <v>95313933</v>
      </c>
      <c r="N111" s="2">
        <f t="shared" si="21"/>
        <v>119744648</v>
      </c>
      <c r="O111" s="11">
        <f t="shared" si="22"/>
        <v>138378734</v>
      </c>
      <c r="P111" s="11">
        <f t="shared" si="23"/>
        <v>144288943</v>
      </c>
      <c r="Q111" s="2"/>
      <c r="R111" s="2"/>
      <c r="S111" s="2"/>
      <c r="T111" s="2"/>
      <c r="U111" s="2"/>
      <c r="V111" s="2"/>
      <c r="W111" s="2"/>
      <c r="X111" s="2"/>
      <c r="Y111" s="2">
        <v>7281700</v>
      </c>
      <c r="Z111" s="2">
        <v>7615306</v>
      </c>
      <c r="AA111" s="2">
        <v>8128119</v>
      </c>
      <c r="AB111" s="2">
        <v>7888113</v>
      </c>
      <c r="AC111" s="2">
        <v>9088390</v>
      </c>
      <c r="AD111" s="2">
        <v>8391010</v>
      </c>
      <c r="AE111" s="2">
        <v>9089581</v>
      </c>
      <c r="AF111" s="2">
        <v>9624685</v>
      </c>
      <c r="AG111" s="2">
        <v>11258491</v>
      </c>
      <c r="AH111" s="2">
        <v>10179661</v>
      </c>
      <c r="AI111" s="2">
        <v>10308763</v>
      </c>
      <c r="AJ111" s="2">
        <v>11480762</v>
      </c>
      <c r="AK111" s="2">
        <v>12476126</v>
      </c>
      <c r="AL111" s="2">
        <v>12801355</v>
      </c>
      <c r="AM111" s="2">
        <v>13558661</v>
      </c>
      <c r="AN111" s="2">
        <v>14973617</v>
      </c>
      <c r="AO111" s="2">
        <v>15047135</v>
      </c>
      <c r="AP111" s="2">
        <v>16501448</v>
      </c>
      <c r="AQ111" s="2">
        <v>15447644</v>
      </c>
      <c r="AR111" s="2">
        <v>15699239</v>
      </c>
      <c r="AS111" s="2">
        <v>19248526</v>
      </c>
      <c r="AT111" s="2">
        <v>19125209</v>
      </c>
      <c r="AU111" s="2">
        <v>19883752</v>
      </c>
      <c r="AV111" s="2">
        <v>20758743</v>
      </c>
      <c r="AW111" s="2">
        <v>22211448</v>
      </c>
      <c r="AX111" s="2">
        <v>22750849</v>
      </c>
      <c r="AY111" s="2">
        <v>23645448</v>
      </c>
      <c r="AZ111" s="2">
        <v>26706188</v>
      </c>
      <c r="BA111" s="22">
        <v>26178442</v>
      </c>
      <c r="BB111" s="22">
        <v>27909054</v>
      </c>
      <c r="BC111" s="22">
        <v>30852182</v>
      </c>
      <c r="BD111" s="22">
        <v>34804970</v>
      </c>
      <c r="BE111" s="22">
        <v>33065938</v>
      </c>
      <c r="BF111" s="22">
        <v>33867606</v>
      </c>
      <c r="BG111" s="22">
        <v>34049512</v>
      </c>
      <c r="BH111" s="22">
        <v>37395678</v>
      </c>
      <c r="BI111" s="22">
        <v>38443359</v>
      </c>
      <c r="BJ111" s="22">
        <v>34695362</v>
      </c>
      <c r="BK111" s="22">
        <v>35142754</v>
      </c>
      <c r="BL111" s="22">
        <v>36007468</v>
      </c>
      <c r="BN111" s="22"/>
      <c r="BO111" s="22"/>
      <c r="BP111" s="22"/>
      <c r="BQ111" s="22"/>
      <c r="BR111" s="22"/>
      <c r="BS111" s="22"/>
      <c r="BT111" s="22"/>
      <c r="BU111" s="22"/>
      <c r="BV111" s="22"/>
    </row>
    <row r="112" spans="1:74" x14ac:dyDescent="0.2">
      <c r="A112">
        <v>10</v>
      </c>
      <c r="B112">
        <v>1</v>
      </c>
      <c r="C112" s="1">
        <v>1023</v>
      </c>
      <c r="D112" s="3" t="s">
        <v>38</v>
      </c>
      <c r="E112" s="11">
        <f t="shared" si="12"/>
        <v>2152497379</v>
      </c>
      <c r="F112" s="2">
        <f t="shared" si="13"/>
        <v>2444734992</v>
      </c>
      <c r="G112" s="2">
        <f t="shared" si="14"/>
        <v>2683916259</v>
      </c>
      <c r="H112" s="2">
        <f t="shared" si="15"/>
        <v>2762857304</v>
      </c>
      <c r="I112" s="2">
        <f t="shared" si="16"/>
        <v>2657132104</v>
      </c>
      <c r="J112" s="2">
        <f t="shared" si="17"/>
        <v>2823434135</v>
      </c>
      <c r="K112" s="2">
        <f t="shared" si="18"/>
        <v>3012390447</v>
      </c>
      <c r="L112" s="2">
        <f t="shared" si="19"/>
        <v>3373470508</v>
      </c>
      <c r="M112" s="2">
        <f t="shared" si="20"/>
        <v>3683790301</v>
      </c>
      <c r="N112" s="2">
        <f t="shared" si="21"/>
        <v>3964666678</v>
      </c>
      <c r="O112" s="11">
        <f t="shared" si="22"/>
        <v>4289333419</v>
      </c>
      <c r="P112" s="11">
        <f t="shared" si="23"/>
        <v>4550659167</v>
      </c>
      <c r="Q112" s="2">
        <v>530997349</v>
      </c>
      <c r="R112" s="2">
        <v>505951303</v>
      </c>
      <c r="S112" s="2">
        <v>532761185</v>
      </c>
      <c r="T112" s="2">
        <v>582787542</v>
      </c>
      <c r="U112" s="2">
        <v>627169339</v>
      </c>
      <c r="V112" s="2">
        <v>569072834</v>
      </c>
      <c r="W112" s="2">
        <v>577368680</v>
      </c>
      <c r="X112" s="2">
        <v>671124139</v>
      </c>
      <c r="Y112" s="2">
        <v>697031678</v>
      </c>
      <c r="Z112" s="2">
        <v>630317250</v>
      </c>
      <c r="AA112" s="2">
        <v>647628852</v>
      </c>
      <c r="AB112" s="2">
        <v>708938479</v>
      </c>
      <c r="AC112" s="2">
        <v>754933411</v>
      </c>
      <c r="AD112" s="2">
        <v>634428082</v>
      </c>
      <c r="AE112" s="2">
        <v>642258749</v>
      </c>
      <c r="AF112" s="2">
        <v>731237062</v>
      </c>
      <c r="AG112" s="2">
        <v>692678977</v>
      </c>
      <c r="AH112" s="2">
        <v>619083498</v>
      </c>
      <c r="AI112" s="2">
        <v>629660723</v>
      </c>
      <c r="AJ112" s="2">
        <v>715708906</v>
      </c>
      <c r="AK112" s="2">
        <v>703817389</v>
      </c>
      <c r="AL112" s="2">
        <v>642779191</v>
      </c>
      <c r="AM112" s="2">
        <v>675163820</v>
      </c>
      <c r="AN112" s="2">
        <v>801673735</v>
      </c>
      <c r="AO112" s="2">
        <v>751613644</v>
      </c>
      <c r="AP112" s="2">
        <v>689445242</v>
      </c>
      <c r="AQ112" s="2">
        <v>745426508</v>
      </c>
      <c r="AR112" s="2">
        <v>825905053</v>
      </c>
      <c r="AS112" s="2">
        <v>875211522</v>
      </c>
      <c r="AT112" s="2">
        <v>738598662</v>
      </c>
      <c r="AU112" s="2">
        <v>810417196</v>
      </c>
      <c r="AV112" s="2">
        <v>949243128</v>
      </c>
      <c r="AW112" s="2">
        <v>944697483</v>
      </c>
      <c r="AX112" s="2">
        <v>822318897</v>
      </c>
      <c r="AY112" s="2">
        <v>914376357</v>
      </c>
      <c r="AZ112" s="2">
        <v>1002397564</v>
      </c>
      <c r="BA112" s="26">
        <v>1033371427</v>
      </c>
      <c r="BB112" s="26">
        <v>871382586</v>
      </c>
      <c r="BC112" s="26">
        <v>958251674</v>
      </c>
      <c r="BD112" s="26">
        <v>1101660991</v>
      </c>
      <c r="BE112" s="22">
        <v>1107892311</v>
      </c>
      <c r="BF112" s="22">
        <v>948319355</v>
      </c>
      <c r="BG112" s="22">
        <v>1046794009</v>
      </c>
      <c r="BH112" s="22">
        <v>1186327744</v>
      </c>
      <c r="BI112" s="22">
        <v>1135138154</v>
      </c>
      <c r="BJ112" s="22">
        <v>1009567670</v>
      </c>
      <c r="BK112" s="22">
        <v>1107823753</v>
      </c>
      <c r="BL112" s="22">
        <v>1298129590</v>
      </c>
      <c r="BN112" s="22"/>
      <c r="BO112" s="22"/>
      <c r="BP112" s="22"/>
      <c r="BQ112" s="22"/>
      <c r="BR112" s="22"/>
      <c r="BS112" s="22"/>
      <c r="BT112" s="22"/>
      <c r="BU112" s="22"/>
      <c r="BV112" s="22"/>
    </row>
    <row r="113" spans="1:74" x14ac:dyDescent="0.2">
      <c r="A113">
        <v>52</v>
      </c>
      <c r="B113">
        <v>2</v>
      </c>
      <c r="C113" s="1">
        <v>52</v>
      </c>
      <c r="D113" s="3" t="s">
        <v>39</v>
      </c>
      <c r="E113" s="11">
        <f t="shared" si="12"/>
        <v>1691301718</v>
      </c>
      <c r="F113" s="2">
        <f t="shared" si="13"/>
        <v>1917976144</v>
      </c>
      <c r="G113" s="2">
        <f t="shared" si="14"/>
        <v>2081184952</v>
      </c>
      <c r="H113" s="2">
        <f t="shared" si="15"/>
        <v>2121222104</v>
      </c>
      <c r="I113" s="2">
        <f t="shared" si="16"/>
        <v>2049257403</v>
      </c>
      <c r="J113" s="2">
        <f t="shared" si="17"/>
        <v>2231025085</v>
      </c>
      <c r="K113" s="2">
        <f t="shared" si="18"/>
        <v>2381317588</v>
      </c>
      <c r="L113" s="2">
        <f t="shared" si="19"/>
        <v>2642024106</v>
      </c>
      <c r="M113" s="2">
        <f t="shared" si="20"/>
        <v>2867660677</v>
      </c>
      <c r="N113" s="2">
        <f t="shared" si="21"/>
        <v>3043189034</v>
      </c>
      <c r="O113" s="11">
        <f t="shared" si="22"/>
        <v>3375701665</v>
      </c>
      <c r="P113" s="11">
        <f t="shared" si="23"/>
        <v>3519306403</v>
      </c>
      <c r="Q113" s="2">
        <v>427836612</v>
      </c>
      <c r="R113" s="2">
        <v>399865432</v>
      </c>
      <c r="S113" s="2">
        <v>414376329</v>
      </c>
      <c r="T113" s="2">
        <v>449223345</v>
      </c>
      <c r="U113" s="2">
        <v>507865876</v>
      </c>
      <c r="V113" s="2">
        <v>445151091</v>
      </c>
      <c r="W113" s="2">
        <v>450614355</v>
      </c>
      <c r="X113" s="2">
        <v>514344822</v>
      </c>
      <c r="Y113" s="2">
        <v>555684391</v>
      </c>
      <c r="Z113" s="2">
        <v>485317617</v>
      </c>
      <c r="AA113" s="2">
        <v>495476509</v>
      </c>
      <c r="AB113" s="2">
        <v>544706435</v>
      </c>
      <c r="AC113" s="2">
        <v>596307872</v>
      </c>
      <c r="AD113" s="2">
        <v>486402418</v>
      </c>
      <c r="AE113" s="2">
        <v>487969657</v>
      </c>
      <c r="AF113" s="2">
        <v>550542157</v>
      </c>
      <c r="AG113" s="2">
        <v>541958266</v>
      </c>
      <c r="AH113" s="2">
        <v>472171700</v>
      </c>
      <c r="AI113" s="2">
        <v>483651308</v>
      </c>
      <c r="AJ113" s="2">
        <v>551476129</v>
      </c>
      <c r="AK113" s="2">
        <v>561167082</v>
      </c>
      <c r="AL113" s="2">
        <v>503183713</v>
      </c>
      <c r="AM113" s="2">
        <v>530737863</v>
      </c>
      <c r="AN113" s="2">
        <v>635936427</v>
      </c>
      <c r="AO113" s="2">
        <v>600883195</v>
      </c>
      <c r="AP113" s="2">
        <v>541606520</v>
      </c>
      <c r="AQ113" s="2">
        <v>586608831</v>
      </c>
      <c r="AR113" s="2">
        <v>652219042</v>
      </c>
      <c r="AS113" s="2">
        <v>691431990</v>
      </c>
      <c r="AT113" s="2">
        <v>572120394</v>
      </c>
      <c r="AU113" s="2">
        <v>634924542</v>
      </c>
      <c r="AV113" s="2">
        <v>743547180</v>
      </c>
      <c r="AW113" s="2">
        <v>741469752</v>
      </c>
      <c r="AX113" s="2">
        <v>634824866</v>
      </c>
      <c r="AY113" s="2">
        <v>719694173</v>
      </c>
      <c r="AZ113" s="2">
        <v>771671886</v>
      </c>
      <c r="BA113" s="26">
        <v>796558075</v>
      </c>
      <c r="BB113" s="26">
        <v>658094277</v>
      </c>
      <c r="BC113" s="26">
        <v>738395621</v>
      </c>
      <c r="BD113" s="26">
        <v>850141061</v>
      </c>
      <c r="BE113" s="22">
        <v>872247112</v>
      </c>
      <c r="BF113" s="22">
        <v>738062020</v>
      </c>
      <c r="BG113" s="22">
        <v>832592153</v>
      </c>
      <c r="BH113" s="22">
        <v>932800380</v>
      </c>
      <c r="BI113" s="22">
        <v>882609759</v>
      </c>
      <c r="BJ113" s="22">
        <v>776481343</v>
      </c>
      <c r="BK113" s="22">
        <v>844555048</v>
      </c>
      <c r="BL113" s="22">
        <v>1015660253</v>
      </c>
      <c r="BN113" s="22"/>
      <c r="BO113" s="22"/>
      <c r="BP113" s="22"/>
      <c r="BQ113" s="22"/>
      <c r="BR113" s="22"/>
      <c r="BS113" s="22"/>
      <c r="BT113" s="22"/>
      <c r="BU113" s="22"/>
      <c r="BV113" s="22"/>
    </row>
    <row r="114" spans="1:74" x14ac:dyDescent="0.2">
      <c r="A114">
        <v>52</v>
      </c>
      <c r="B114">
        <v>3</v>
      </c>
      <c r="C114" s="1">
        <v>522</v>
      </c>
      <c r="D114" t="s">
        <v>119</v>
      </c>
      <c r="E114" s="11">
        <f t="shared" si="12"/>
        <v>682726999</v>
      </c>
      <c r="F114" s="2">
        <f t="shared" si="13"/>
        <v>788624143</v>
      </c>
      <c r="G114" s="2">
        <f t="shared" si="14"/>
        <v>850906370</v>
      </c>
      <c r="H114" s="2">
        <f t="shared" si="15"/>
        <v>783492265</v>
      </c>
      <c r="I114" s="2">
        <f t="shared" si="16"/>
        <v>750939471</v>
      </c>
      <c r="J114" s="2">
        <f t="shared" si="17"/>
        <v>838077379</v>
      </c>
      <c r="K114" s="2">
        <f t="shared" si="18"/>
        <v>906449368</v>
      </c>
      <c r="L114" s="2">
        <f t="shared" si="19"/>
        <v>1014526247</v>
      </c>
      <c r="M114" s="2">
        <f t="shared" si="20"/>
        <v>1109261950</v>
      </c>
      <c r="N114" s="2">
        <f t="shared" si="21"/>
        <v>1135891514</v>
      </c>
      <c r="O114" s="11">
        <f t="shared" si="22"/>
        <v>1346224977</v>
      </c>
      <c r="P114" s="11">
        <f t="shared" si="23"/>
        <v>1348272727</v>
      </c>
      <c r="Q114" s="2">
        <v>176773281</v>
      </c>
      <c r="R114" s="2">
        <v>159220194</v>
      </c>
      <c r="S114" s="2">
        <v>166653589</v>
      </c>
      <c r="T114" s="2">
        <v>180079935</v>
      </c>
      <c r="U114" s="2">
        <v>211265088</v>
      </c>
      <c r="V114" s="2">
        <v>184659934</v>
      </c>
      <c r="W114" s="2">
        <v>187830327</v>
      </c>
      <c r="X114" s="2">
        <v>204868794</v>
      </c>
      <c r="Y114" s="2">
        <v>226411858</v>
      </c>
      <c r="Z114" s="2">
        <v>198377431</v>
      </c>
      <c r="AA114" s="2">
        <v>203656919</v>
      </c>
      <c r="AB114" s="2">
        <v>222460162</v>
      </c>
      <c r="AC114" s="2">
        <v>222846689</v>
      </c>
      <c r="AD114" s="2">
        <v>184069289</v>
      </c>
      <c r="AE114" s="2">
        <v>182786369</v>
      </c>
      <c r="AF114" s="2">
        <v>193789918</v>
      </c>
      <c r="AG114" s="2">
        <v>206202884</v>
      </c>
      <c r="AH114" s="2">
        <v>180962823</v>
      </c>
      <c r="AI114" s="2">
        <v>171955020</v>
      </c>
      <c r="AJ114" s="2">
        <v>191818744</v>
      </c>
      <c r="AK114" s="2">
        <v>216327226</v>
      </c>
      <c r="AL114" s="2">
        <v>193913522</v>
      </c>
      <c r="AM114" s="2">
        <v>191806094</v>
      </c>
      <c r="AN114" s="2">
        <v>236030537</v>
      </c>
      <c r="AO114" s="2">
        <v>238885237</v>
      </c>
      <c r="AP114" s="2">
        <v>216133618</v>
      </c>
      <c r="AQ114" s="2">
        <v>214999463</v>
      </c>
      <c r="AR114" s="2">
        <v>236431050</v>
      </c>
      <c r="AS114" s="2">
        <v>272905157</v>
      </c>
      <c r="AT114" s="2">
        <v>222508234</v>
      </c>
      <c r="AU114" s="2">
        <v>240752764</v>
      </c>
      <c r="AV114" s="2">
        <v>278360092</v>
      </c>
      <c r="AW114" s="2">
        <v>291595447</v>
      </c>
      <c r="AX114" s="2">
        <v>250925042</v>
      </c>
      <c r="AY114" s="2">
        <v>281973304</v>
      </c>
      <c r="AZ114" s="2">
        <v>284768157</v>
      </c>
      <c r="BA114" s="26">
        <v>307007666</v>
      </c>
      <c r="BB114" s="26">
        <v>255271860</v>
      </c>
      <c r="BC114" s="26">
        <v>271513778</v>
      </c>
      <c r="BD114" s="26">
        <v>302098210</v>
      </c>
      <c r="BE114" s="22">
        <v>355838476</v>
      </c>
      <c r="BF114" s="22">
        <v>309532712</v>
      </c>
      <c r="BG114" s="22">
        <v>326532705</v>
      </c>
      <c r="BH114" s="22">
        <v>354321084</v>
      </c>
      <c r="BI114" s="22">
        <v>351381720</v>
      </c>
      <c r="BJ114" s="22">
        <v>308241742</v>
      </c>
      <c r="BK114" s="22">
        <v>329527214</v>
      </c>
      <c r="BL114" s="22">
        <v>359122051</v>
      </c>
      <c r="BN114" s="22"/>
      <c r="BO114" s="22"/>
      <c r="BP114" s="22"/>
      <c r="BQ114" s="22"/>
      <c r="BR114" s="22"/>
      <c r="BS114" s="22"/>
      <c r="BT114" s="22"/>
      <c r="BU114" s="22"/>
      <c r="BV114" s="22"/>
    </row>
    <row r="115" spans="1:74" x14ac:dyDescent="0.2">
      <c r="A115">
        <v>52</v>
      </c>
      <c r="B115">
        <v>3</v>
      </c>
      <c r="C115" s="1">
        <v>523</v>
      </c>
      <c r="D115" t="s">
        <v>120</v>
      </c>
      <c r="E115" s="11">
        <f t="shared" si="12"/>
        <v>263949008</v>
      </c>
      <c r="F115" s="2">
        <f t="shared" si="13"/>
        <v>320061977</v>
      </c>
      <c r="G115" s="2">
        <f t="shared" si="14"/>
        <v>367445664</v>
      </c>
      <c r="H115" s="2">
        <f t="shared" si="15"/>
        <v>438173772</v>
      </c>
      <c r="I115" s="2">
        <f t="shared" si="16"/>
        <v>421121413</v>
      </c>
      <c r="J115" s="2">
        <f t="shared" si="17"/>
        <v>511760554</v>
      </c>
      <c r="K115" s="2">
        <f t="shared" si="18"/>
        <v>591113669</v>
      </c>
      <c r="L115" s="2">
        <f t="shared" si="19"/>
        <v>678283337</v>
      </c>
      <c r="M115" s="2">
        <f t="shared" si="20"/>
        <v>801439753</v>
      </c>
      <c r="N115" s="2">
        <f t="shared" si="21"/>
        <v>895781930</v>
      </c>
      <c r="O115" s="11">
        <f t="shared" si="22"/>
        <v>963870573</v>
      </c>
      <c r="P115" s="11">
        <f t="shared" si="23"/>
        <v>1030121954</v>
      </c>
      <c r="Q115" s="2">
        <v>69446914</v>
      </c>
      <c r="R115" s="2">
        <v>63649571</v>
      </c>
      <c r="S115" s="2">
        <v>61011461</v>
      </c>
      <c r="T115" s="2">
        <v>69841062</v>
      </c>
      <c r="U115" s="2">
        <v>84934331</v>
      </c>
      <c r="V115" s="2">
        <v>71740931</v>
      </c>
      <c r="W115" s="2">
        <v>72514581</v>
      </c>
      <c r="X115" s="2">
        <v>90872134</v>
      </c>
      <c r="Y115" s="2">
        <v>103223729</v>
      </c>
      <c r="Z115" s="2">
        <v>79105239</v>
      </c>
      <c r="AA115" s="2">
        <v>83548676</v>
      </c>
      <c r="AB115" s="2">
        <v>101568020</v>
      </c>
      <c r="AC115" s="2">
        <v>130810649</v>
      </c>
      <c r="AD115" s="2">
        <v>92012359</v>
      </c>
      <c r="AE115" s="2">
        <v>91388621</v>
      </c>
      <c r="AF115" s="2">
        <v>123962143</v>
      </c>
      <c r="AG115" s="2">
        <v>102057632</v>
      </c>
      <c r="AH115" s="2">
        <v>82805382</v>
      </c>
      <c r="AI115" s="2">
        <v>103817629</v>
      </c>
      <c r="AJ115" s="2">
        <v>132440770</v>
      </c>
      <c r="AK115" s="2">
        <v>118157991</v>
      </c>
      <c r="AL115" s="2">
        <v>103335380</v>
      </c>
      <c r="AM115" s="2">
        <v>132907305</v>
      </c>
      <c r="AN115" s="2">
        <v>157359878</v>
      </c>
      <c r="AO115" s="2">
        <v>136550511</v>
      </c>
      <c r="AP115" s="2">
        <v>110964574</v>
      </c>
      <c r="AQ115" s="2">
        <v>159816215</v>
      </c>
      <c r="AR115" s="2">
        <v>183782369</v>
      </c>
      <c r="AS115" s="2">
        <v>164434685</v>
      </c>
      <c r="AT115" s="2">
        <v>127296390</v>
      </c>
      <c r="AU115" s="2">
        <v>173265739</v>
      </c>
      <c r="AV115" s="2">
        <v>213286523</v>
      </c>
      <c r="AW115" s="2">
        <v>190651867</v>
      </c>
      <c r="AX115" s="2">
        <v>156716555</v>
      </c>
      <c r="AY115" s="2">
        <v>210947107</v>
      </c>
      <c r="AZ115" s="2">
        <v>243124224</v>
      </c>
      <c r="BA115" s="26">
        <v>216216459</v>
      </c>
      <c r="BB115" s="26">
        <v>157837595</v>
      </c>
      <c r="BC115" s="26">
        <v>234736687</v>
      </c>
      <c r="BD115" s="26">
        <v>286991189</v>
      </c>
      <c r="BE115" s="22">
        <v>233039636</v>
      </c>
      <c r="BF115" s="22">
        <v>177189838</v>
      </c>
      <c r="BG115" s="22">
        <v>258925600</v>
      </c>
      <c r="BH115" s="22">
        <v>294715499</v>
      </c>
      <c r="BI115" s="22">
        <v>242637864</v>
      </c>
      <c r="BJ115" s="22">
        <v>194797461</v>
      </c>
      <c r="BK115" s="22">
        <v>232593671</v>
      </c>
      <c r="BL115" s="22">
        <v>360092958</v>
      </c>
      <c r="BN115" s="22"/>
      <c r="BO115" s="22"/>
      <c r="BP115" s="22"/>
      <c r="BQ115" s="22"/>
      <c r="BR115" s="22"/>
      <c r="BS115" s="22"/>
      <c r="BT115" s="22"/>
      <c r="BU115" s="22"/>
      <c r="BV115" s="22"/>
    </row>
    <row r="116" spans="1:74" x14ac:dyDescent="0.2">
      <c r="A116">
        <v>52</v>
      </c>
      <c r="B116">
        <v>3</v>
      </c>
      <c r="C116" s="1">
        <v>524</v>
      </c>
      <c r="D116" t="s">
        <v>121</v>
      </c>
      <c r="E116" s="11">
        <f t="shared" si="12"/>
        <v>699549652</v>
      </c>
      <c r="F116" s="2">
        <f t="shared" si="13"/>
        <v>756947128</v>
      </c>
      <c r="G116" s="2">
        <f t="shared" si="14"/>
        <v>809231714</v>
      </c>
      <c r="H116" s="2">
        <f t="shared" si="15"/>
        <v>843515112</v>
      </c>
      <c r="I116" s="2">
        <f t="shared" si="16"/>
        <v>821053281</v>
      </c>
      <c r="J116" s="2">
        <f t="shared" si="17"/>
        <v>821962437</v>
      </c>
      <c r="K116" s="2">
        <f t="shared" si="18"/>
        <v>827605919</v>
      </c>
      <c r="L116" s="2">
        <f t="shared" si="19"/>
        <v>894652482</v>
      </c>
      <c r="M116" s="2">
        <f t="shared" si="20"/>
        <v>956011731</v>
      </c>
      <c r="N116" s="2">
        <f t="shared" si="21"/>
        <v>1010597633</v>
      </c>
      <c r="O116" s="11">
        <f t="shared" si="22"/>
        <v>1059671972</v>
      </c>
      <c r="P116" s="11">
        <f t="shared" si="23"/>
        <v>1125414482</v>
      </c>
      <c r="Q116" s="2">
        <v>171707852</v>
      </c>
      <c r="R116" s="2">
        <v>166231222</v>
      </c>
      <c r="S116" s="2">
        <v>175291264</v>
      </c>
      <c r="T116" s="2">
        <v>186319314</v>
      </c>
      <c r="U116" s="2">
        <v>198384219</v>
      </c>
      <c r="V116" s="2">
        <v>176854541</v>
      </c>
      <c r="W116" s="2">
        <v>176350457</v>
      </c>
      <c r="X116" s="2">
        <v>205357911</v>
      </c>
      <c r="Y116" s="2">
        <v>212223911</v>
      </c>
      <c r="Z116" s="2">
        <v>194695474</v>
      </c>
      <c r="AA116" s="2">
        <v>194759027</v>
      </c>
      <c r="AB116" s="2">
        <v>207553302</v>
      </c>
      <c r="AC116" s="2">
        <v>226336702</v>
      </c>
      <c r="AD116" s="2">
        <v>197312505</v>
      </c>
      <c r="AE116" s="2">
        <v>200519159</v>
      </c>
      <c r="AF116" s="2">
        <v>219346746</v>
      </c>
      <c r="AG116" s="2">
        <v>219752994</v>
      </c>
      <c r="AH116" s="2">
        <v>195525450</v>
      </c>
      <c r="AI116" s="2">
        <v>193613542</v>
      </c>
      <c r="AJ116" s="2">
        <v>212161295</v>
      </c>
      <c r="AK116" s="2">
        <v>213530440</v>
      </c>
      <c r="AL116" s="2">
        <v>191863988</v>
      </c>
      <c r="AM116" s="2">
        <v>190390017</v>
      </c>
      <c r="AN116" s="2">
        <v>226177992</v>
      </c>
      <c r="AO116" s="2">
        <v>212380164</v>
      </c>
      <c r="AP116" s="2">
        <v>199228126</v>
      </c>
      <c r="AQ116" s="2">
        <v>198447228</v>
      </c>
      <c r="AR116" s="2">
        <v>217550401</v>
      </c>
      <c r="AS116" s="2">
        <v>239536014</v>
      </c>
      <c r="AT116" s="2">
        <v>208939676</v>
      </c>
      <c r="AU116" s="2">
        <v>208637587</v>
      </c>
      <c r="AV116" s="2">
        <v>237539205</v>
      </c>
      <c r="AW116" s="2">
        <v>259108758</v>
      </c>
      <c r="AX116" s="2">
        <v>227033736</v>
      </c>
      <c r="AY116" s="2">
        <v>226635699</v>
      </c>
      <c r="AZ116" s="2">
        <v>243233538</v>
      </c>
      <c r="BA116" s="26">
        <v>273213352</v>
      </c>
      <c r="BB116" s="26">
        <v>244771695</v>
      </c>
      <c r="BC116" s="26">
        <v>232006461</v>
      </c>
      <c r="BD116" s="26">
        <v>260606125</v>
      </c>
      <c r="BE116" s="22">
        <v>282876450</v>
      </c>
      <c r="BF116" s="22">
        <v>250800759</v>
      </c>
      <c r="BG116" s="22">
        <v>246457560</v>
      </c>
      <c r="BH116" s="22">
        <v>279537203</v>
      </c>
      <c r="BI116" s="22">
        <v>284750625</v>
      </c>
      <c r="BJ116" s="22">
        <v>269731832</v>
      </c>
      <c r="BK116" s="22">
        <v>278325129</v>
      </c>
      <c r="BL116" s="22">
        <v>292606896</v>
      </c>
      <c r="BN116" s="22"/>
      <c r="BO116" s="22"/>
      <c r="BP116" s="22"/>
      <c r="BQ116" s="22"/>
      <c r="BR116" s="22"/>
      <c r="BS116" s="22"/>
      <c r="BT116" s="22"/>
      <c r="BU116" s="22"/>
      <c r="BV116" s="22"/>
    </row>
    <row r="117" spans="1:74" x14ac:dyDescent="0.2">
      <c r="A117">
        <v>52</v>
      </c>
      <c r="B117">
        <v>3</v>
      </c>
      <c r="C117" s="1">
        <v>525</v>
      </c>
      <c r="D117" t="s">
        <v>122</v>
      </c>
      <c r="E117" s="11">
        <f t="shared" si="12"/>
        <v>44233742</v>
      </c>
      <c r="F117" s="2">
        <f t="shared" si="13"/>
        <v>50681253</v>
      </c>
      <c r="G117" s="2">
        <f t="shared" si="14"/>
        <v>51814785</v>
      </c>
      <c r="H117" s="2">
        <f t="shared" si="15"/>
        <v>54979103</v>
      </c>
      <c r="I117" s="2">
        <f t="shared" si="16"/>
        <v>56021323</v>
      </c>
      <c r="J117" s="2">
        <f t="shared" si="17"/>
        <v>59055228</v>
      </c>
      <c r="K117" s="2">
        <f t="shared" si="18"/>
        <v>55924351</v>
      </c>
      <c r="L117" s="2">
        <f t="shared" si="19"/>
        <v>54428054</v>
      </c>
      <c r="M117" s="2">
        <f t="shared" si="20"/>
        <v>770206</v>
      </c>
      <c r="N117" s="2">
        <f t="shared" si="21"/>
        <v>726451</v>
      </c>
      <c r="O117" s="11">
        <f t="shared" si="22"/>
        <v>5510736</v>
      </c>
      <c r="P117" s="11">
        <f t="shared" si="23"/>
        <v>15679764</v>
      </c>
      <c r="Q117" s="2">
        <v>9716156</v>
      </c>
      <c r="R117" s="2">
        <v>10573830</v>
      </c>
      <c r="S117" s="2">
        <v>11222332</v>
      </c>
      <c r="T117" s="2">
        <v>12721424</v>
      </c>
      <c r="U117" s="2">
        <v>12982906</v>
      </c>
      <c r="V117" s="2">
        <v>11596367</v>
      </c>
      <c r="W117" s="2">
        <v>13429039</v>
      </c>
      <c r="X117" s="2">
        <v>12672941</v>
      </c>
      <c r="Y117" s="2">
        <v>13324916</v>
      </c>
      <c r="Z117" s="2">
        <v>12722896</v>
      </c>
      <c r="AA117" s="2">
        <v>13121425</v>
      </c>
      <c r="AB117" s="2">
        <v>12645548</v>
      </c>
      <c r="AC117" s="2">
        <v>15996627</v>
      </c>
      <c r="AD117" s="2">
        <v>12719158</v>
      </c>
      <c r="AE117" s="2">
        <v>13001742</v>
      </c>
      <c r="AF117" s="2">
        <v>13261576</v>
      </c>
      <c r="AG117" s="2">
        <v>13910907</v>
      </c>
      <c r="AH117" s="2">
        <v>12853007</v>
      </c>
      <c r="AI117" s="2">
        <v>14238318</v>
      </c>
      <c r="AJ117" s="2">
        <v>15019091</v>
      </c>
      <c r="AK117" s="2">
        <v>13114070</v>
      </c>
      <c r="AL117" s="2">
        <v>14032902</v>
      </c>
      <c r="AM117" s="2">
        <v>15591755</v>
      </c>
      <c r="AN117" s="2">
        <v>16316501</v>
      </c>
      <c r="AO117" s="2">
        <v>13024441</v>
      </c>
      <c r="AP117" s="2">
        <v>15212490</v>
      </c>
      <c r="AQ117" s="2">
        <v>13293085</v>
      </c>
      <c r="AR117" s="2">
        <v>14394335</v>
      </c>
      <c r="AS117" s="2">
        <v>14533634</v>
      </c>
      <c r="AT117" s="2">
        <v>13351558</v>
      </c>
      <c r="AU117" s="2">
        <v>12229577</v>
      </c>
      <c r="AV117" s="2">
        <v>14313285</v>
      </c>
      <c r="AW117" s="2">
        <v>70215</v>
      </c>
      <c r="AX117" s="2">
        <v>108745</v>
      </c>
      <c r="AY117" s="2">
        <v>97105</v>
      </c>
      <c r="AZ117" s="2">
        <v>494141</v>
      </c>
      <c r="BA117" s="26">
        <v>87574</v>
      </c>
      <c r="BB117" s="26">
        <v>180465</v>
      </c>
      <c r="BC117" s="26">
        <v>102608</v>
      </c>
      <c r="BD117" s="26">
        <v>355804</v>
      </c>
      <c r="BE117" s="22">
        <v>399034</v>
      </c>
      <c r="BF117" s="22">
        <v>440569</v>
      </c>
      <c r="BG117" s="22">
        <v>580192</v>
      </c>
      <c r="BH117" s="22">
        <v>4090941</v>
      </c>
      <c r="BK117" s="22">
        <v>3919941</v>
      </c>
      <c r="BN117" s="22"/>
      <c r="BO117" s="22"/>
      <c r="BP117" s="22"/>
      <c r="BQ117" s="22"/>
      <c r="BR117" s="22"/>
      <c r="BU117" s="22"/>
    </row>
    <row r="118" spans="1:74" x14ac:dyDescent="0.2">
      <c r="A118">
        <v>53</v>
      </c>
      <c r="B118">
        <v>2</v>
      </c>
      <c r="C118" s="1">
        <v>53</v>
      </c>
      <c r="D118" s="3" t="s">
        <v>40</v>
      </c>
      <c r="E118" s="11">
        <f t="shared" si="12"/>
        <v>461195661</v>
      </c>
      <c r="F118" s="2">
        <f t="shared" si="13"/>
        <v>526758848</v>
      </c>
      <c r="G118" s="2">
        <f t="shared" si="14"/>
        <v>602731307</v>
      </c>
      <c r="H118" s="2">
        <f t="shared" si="15"/>
        <v>641635200</v>
      </c>
      <c r="I118" s="2">
        <f t="shared" si="16"/>
        <v>607874701</v>
      </c>
      <c r="J118" s="2">
        <f t="shared" si="17"/>
        <v>592409050</v>
      </c>
      <c r="K118" s="2">
        <f t="shared" si="18"/>
        <v>631072859</v>
      </c>
      <c r="L118" s="2">
        <f t="shared" si="19"/>
        <v>731446402</v>
      </c>
      <c r="M118" s="2">
        <f t="shared" si="20"/>
        <v>816129624</v>
      </c>
      <c r="N118" s="2">
        <f t="shared" si="21"/>
        <v>921477644</v>
      </c>
      <c r="O118" s="11">
        <f t="shared" si="22"/>
        <v>913631754</v>
      </c>
      <c r="P118" s="11">
        <f t="shared" si="23"/>
        <v>1031352764</v>
      </c>
      <c r="Q118" s="2">
        <v>103160737</v>
      </c>
      <c r="R118" s="2">
        <v>106085871</v>
      </c>
      <c r="S118" s="2">
        <v>118384856</v>
      </c>
      <c r="T118" s="2">
        <v>133564197</v>
      </c>
      <c r="U118" s="2">
        <v>119303463</v>
      </c>
      <c r="V118" s="2">
        <v>123921743</v>
      </c>
      <c r="W118" s="2">
        <v>126754325</v>
      </c>
      <c r="X118" s="2">
        <v>156779317</v>
      </c>
      <c r="Y118" s="2">
        <v>141347287</v>
      </c>
      <c r="Z118" s="2">
        <v>144999633</v>
      </c>
      <c r="AA118" s="2">
        <v>152152343</v>
      </c>
      <c r="AB118" s="2">
        <v>164232044</v>
      </c>
      <c r="AC118" s="2">
        <v>158625539</v>
      </c>
      <c r="AD118" s="2">
        <v>148025664</v>
      </c>
      <c r="AE118" s="2">
        <v>154289092</v>
      </c>
      <c r="AF118" s="2">
        <v>180694905</v>
      </c>
      <c r="AG118" s="2">
        <v>150720711</v>
      </c>
      <c r="AH118" s="2">
        <v>146911798</v>
      </c>
      <c r="AI118" s="2">
        <v>146009415</v>
      </c>
      <c r="AJ118" s="2">
        <v>164232777</v>
      </c>
      <c r="AK118" s="2">
        <v>142650307</v>
      </c>
      <c r="AL118" s="2">
        <v>139595478</v>
      </c>
      <c r="AM118" s="2">
        <v>144425957</v>
      </c>
      <c r="AN118" s="2">
        <v>165737308</v>
      </c>
      <c r="AO118" s="2">
        <v>150730449</v>
      </c>
      <c r="AP118" s="2">
        <v>147838722</v>
      </c>
      <c r="AQ118" s="2">
        <v>158817677</v>
      </c>
      <c r="AR118" s="2">
        <v>173686011</v>
      </c>
      <c r="AS118" s="2">
        <v>183779532</v>
      </c>
      <c r="AT118" s="2">
        <v>166478268</v>
      </c>
      <c r="AU118" s="2">
        <v>175492654</v>
      </c>
      <c r="AV118" s="2">
        <v>205695948</v>
      </c>
      <c r="AW118" s="2">
        <v>203227731</v>
      </c>
      <c r="AX118" s="2">
        <v>187494031</v>
      </c>
      <c r="AY118" s="2">
        <v>194682184</v>
      </c>
      <c r="AZ118" s="2">
        <v>230725678</v>
      </c>
      <c r="BA118" s="26">
        <v>236813352</v>
      </c>
      <c r="BB118" s="26">
        <v>213288309</v>
      </c>
      <c r="BC118" s="26">
        <v>219856053</v>
      </c>
      <c r="BD118" s="26">
        <v>251519930</v>
      </c>
      <c r="BE118" s="22">
        <v>235645199</v>
      </c>
      <c r="BF118" s="22">
        <v>210257335</v>
      </c>
      <c r="BG118" s="22">
        <v>214201856</v>
      </c>
      <c r="BH118" s="22">
        <v>253527364</v>
      </c>
      <c r="BI118" s="22">
        <v>252528395</v>
      </c>
      <c r="BJ118" s="22">
        <v>233086327</v>
      </c>
      <c r="BK118" s="22">
        <v>263268705</v>
      </c>
      <c r="BL118" s="22">
        <v>282469337</v>
      </c>
      <c r="BN118" s="22"/>
      <c r="BO118" s="22"/>
      <c r="BP118" s="22"/>
      <c r="BQ118" s="22"/>
      <c r="BR118" s="22"/>
      <c r="BS118" s="22"/>
      <c r="BT118" s="22"/>
      <c r="BU118" s="22"/>
      <c r="BV118" s="22"/>
    </row>
    <row r="119" spans="1:74" x14ac:dyDescent="0.2">
      <c r="A119">
        <v>53</v>
      </c>
      <c r="B119">
        <v>3</v>
      </c>
      <c r="C119" s="1">
        <v>531</v>
      </c>
      <c r="D119" t="s">
        <v>123</v>
      </c>
      <c r="E119" s="11">
        <f t="shared" si="12"/>
        <v>358220249</v>
      </c>
      <c r="F119" s="2">
        <f t="shared" si="13"/>
        <v>406396836</v>
      </c>
      <c r="G119" s="2">
        <f t="shared" si="14"/>
        <v>455893750</v>
      </c>
      <c r="H119" s="2">
        <f t="shared" si="15"/>
        <v>492781937</v>
      </c>
      <c r="I119" s="2">
        <f t="shared" si="16"/>
        <v>475023879</v>
      </c>
      <c r="J119" s="2">
        <f t="shared" si="17"/>
        <v>475993910</v>
      </c>
      <c r="K119" s="2">
        <f t="shared" si="18"/>
        <v>524011321</v>
      </c>
      <c r="L119" s="2">
        <f t="shared" si="19"/>
        <v>603334632</v>
      </c>
      <c r="M119" s="2">
        <f t="shared" si="20"/>
        <v>667924922</v>
      </c>
      <c r="N119" s="2">
        <f t="shared" si="21"/>
        <v>768518201</v>
      </c>
      <c r="O119" s="11">
        <f t="shared" si="22"/>
        <v>737302449</v>
      </c>
      <c r="P119" s="11">
        <f t="shared" si="23"/>
        <v>843971407</v>
      </c>
      <c r="Q119" s="2">
        <v>79414748</v>
      </c>
      <c r="R119" s="2">
        <v>80818209</v>
      </c>
      <c r="S119" s="2">
        <v>92036661</v>
      </c>
      <c r="T119" s="2">
        <v>105950631</v>
      </c>
      <c r="U119" s="2">
        <v>92230911</v>
      </c>
      <c r="V119" s="2">
        <v>94298714</v>
      </c>
      <c r="W119" s="2">
        <v>98177444</v>
      </c>
      <c r="X119" s="2">
        <v>121689767</v>
      </c>
      <c r="Y119" s="2">
        <v>105595713</v>
      </c>
      <c r="Z119" s="2">
        <v>108409696</v>
      </c>
      <c r="AA119" s="2">
        <v>116746949</v>
      </c>
      <c r="AB119" s="2">
        <v>125141392</v>
      </c>
      <c r="AC119" s="2">
        <v>122104944</v>
      </c>
      <c r="AD119" s="2">
        <v>111370331</v>
      </c>
      <c r="AE119" s="2">
        <v>116156661</v>
      </c>
      <c r="AF119" s="2">
        <v>143150001</v>
      </c>
      <c r="AG119" s="2">
        <v>116373090</v>
      </c>
      <c r="AH119" s="2">
        <v>113912759</v>
      </c>
      <c r="AI119" s="2">
        <v>113956477</v>
      </c>
      <c r="AJ119" s="2">
        <v>130781553</v>
      </c>
      <c r="AK119" s="2">
        <v>114929716</v>
      </c>
      <c r="AL119" s="2">
        <v>110872039</v>
      </c>
      <c r="AM119" s="2">
        <v>115830376</v>
      </c>
      <c r="AN119" s="2">
        <v>134361779</v>
      </c>
      <c r="AO119" s="2">
        <v>124673257</v>
      </c>
      <c r="AP119" s="2">
        <v>120654191</v>
      </c>
      <c r="AQ119" s="2">
        <v>131854457</v>
      </c>
      <c r="AR119" s="2">
        <v>146829416</v>
      </c>
      <c r="AS119" s="2">
        <v>151647015</v>
      </c>
      <c r="AT119" s="2">
        <v>136200089</v>
      </c>
      <c r="AU119" s="2">
        <v>144483141</v>
      </c>
      <c r="AV119" s="2">
        <v>171004387</v>
      </c>
      <c r="AW119" s="2">
        <v>166263604</v>
      </c>
      <c r="AX119" s="2">
        <v>150532339</v>
      </c>
      <c r="AY119" s="2">
        <v>159071641</v>
      </c>
      <c r="AZ119" s="2">
        <v>192057338</v>
      </c>
      <c r="BA119" s="26">
        <v>199354162</v>
      </c>
      <c r="BB119" s="26">
        <v>176347919</v>
      </c>
      <c r="BC119" s="26">
        <v>182388838</v>
      </c>
      <c r="BD119" s="26">
        <v>210427282</v>
      </c>
      <c r="BE119" s="22">
        <v>191106931</v>
      </c>
      <c r="BF119" s="22">
        <v>167758204</v>
      </c>
      <c r="BG119" s="22">
        <v>172256725</v>
      </c>
      <c r="BH119" s="22">
        <v>206180589</v>
      </c>
      <c r="BI119" s="22">
        <v>205801872</v>
      </c>
      <c r="BJ119" s="22">
        <v>187600538</v>
      </c>
      <c r="BK119" s="22">
        <v>215915470</v>
      </c>
      <c r="BL119" s="22">
        <v>234653527</v>
      </c>
      <c r="BN119" s="22"/>
      <c r="BO119" s="22"/>
      <c r="BP119" s="22"/>
      <c r="BQ119" s="22"/>
      <c r="BR119" s="22"/>
      <c r="BS119" s="22"/>
      <c r="BT119" s="22"/>
      <c r="BU119" s="22"/>
      <c r="BV119" s="22"/>
    </row>
    <row r="120" spans="1:74" x14ac:dyDescent="0.2">
      <c r="A120">
        <v>53</v>
      </c>
      <c r="B120">
        <v>3</v>
      </c>
      <c r="C120" s="1">
        <v>532</v>
      </c>
      <c r="D120" t="s">
        <v>124</v>
      </c>
      <c r="E120" s="11">
        <f t="shared" si="12"/>
        <v>92141126</v>
      </c>
      <c r="F120" s="2">
        <f t="shared" si="13"/>
        <v>104565037</v>
      </c>
      <c r="G120" s="2">
        <f t="shared" si="14"/>
        <v>124101999</v>
      </c>
      <c r="H120" s="2">
        <f t="shared" si="15"/>
        <v>127851968</v>
      </c>
      <c r="I120" s="2">
        <f t="shared" si="16"/>
        <v>119419947</v>
      </c>
      <c r="J120" s="2">
        <f t="shared" si="17"/>
        <v>102227290</v>
      </c>
      <c r="K120" s="2">
        <f t="shared" si="18"/>
        <v>102367538</v>
      </c>
      <c r="L120" s="2">
        <f t="shared" si="19"/>
        <v>118620101</v>
      </c>
      <c r="M120" s="2">
        <f t="shared" si="20"/>
        <v>136454631</v>
      </c>
      <c r="N120" s="2">
        <f t="shared" si="21"/>
        <v>148014741</v>
      </c>
      <c r="O120" s="11">
        <f t="shared" si="22"/>
        <v>169503265</v>
      </c>
      <c r="P120" s="11">
        <f t="shared" si="23"/>
        <v>180583774</v>
      </c>
      <c r="Q120" s="2">
        <v>21404147</v>
      </c>
      <c r="R120" s="2">
        <v>22724396</v>
      </c>
      <c r="S120" s="2">
        <v>23256754</v>
      </c>
      <c r="T120" s="2">
        <v>24755829</v>
      </c>
      <c r="U120" s="2">
        <v>24081237</v>
      </c>
      <c r="V120" s="2">
        <v>24663805</v>
      </c>
      <c r="W120" s="2">
        <v>25076645</v>
      </c>
      <c r="X120" s="2">
        <v>30743350</v>
      </c>
      <c r="Y120" s="2">
        <v>31572567</v>
      </c>
      <c r="Z120" s="2">
        <v>29676276</v>
      </c>
      <c r="AA120" s="2">
        <v>30384350</v>
      </c>
      <c r="AB120" s="2">
        <v>32468806</v>
      </c>
      <c r="AC120" s="2">
        <v>32145276</v>
      </c>
      <c r="AD120" s="2">
        <v>31398168</v>
      </c>
      <c r="AE120" s="2">
        <v>31942048</v>
      </c>
      <c r="AF120" s="2">
        <v>32366476</v>
      </c>
      <c r="AG120" s="2">
        <v>30626601</v>
      </c>
      <c r="AH120" s="2">
        <v>29329432</v>
      </c>
      <c r="AI120" s="2">
        <v>29137798</v>
      </c>
      <c r="AJ120" s="2">
        <v>30326116</v>
      </c>
      <c r="AK120" s="2">
        <v>24781925</v>
      </c>
      <c r="AL120" s="2">
        <v>25085535</v>
      </c>
      <c r="AM120" s="2">
        <v>24807237</v>
      </c>
      <c r="AN120" s="2">
        <v>27552593</v>
      </c>
      <c r="AO120" s="2">
        <v>25161194</v>
      </c>
      <c r="AP120" s="2">
        <v>26224167</v>
      </c>
      <c r="AQ120" s="2">
        <v>25657156</v>
      </c>
      <c r="AR120" s="2">
        <v>25325021</v>
      </c>
      <c r="AS120" s="2">
        <v>30088262</v>
      </c>
      <c r="AT120" s="2">
        <v>27947640</v>
      </c>
      <c r="AU120" s="2">
        <v>28687677</v>
      </c>
      <c r="AV120" s="2">
        <v>31896522</v>
      </c>
      <c r="AW120" s="2">
        <v>34115565</v>
      </c>
      <c r="AX120" s="2">
        <v>34030876</v>
      </c>
      <c r="AY120" s="2">
        <v>32810120</v>
      </c>
      <c r="AZ120" s="2">
        <v>35498070</v>
      </c>
      <c r="BA120" s="26">
        <v>36385079</v>
      </c>
      <c r="BB120" s="26">
        <v>35807666</v>
      </c>
      <c r="BC120" s="26">
        <v>36355081</v>
      </c>
      <c r="BD120" s="26">
        <v>39466915</v>
      </c>
      <c r="BE120" s="22">
        <v>43023034</v>
      </c>
      <c r="BF120" s="22">
        <v>40793471</v>
      </c>
      <c r="BG120" s="22">
        <v>40329459</v>
      </c>
      <c r="BH120" s="22">
        <v>45357301</v>
      </c>
      <c r="BI120" s="22">
        <v>45024616</v>
      </c>
      <c r="BJ120" s="22">
        <v>43674070</v>
      </c>
      <c r="BK120" s="22">
        <v>45723849</v>
      </c>
      <c r="BL120" s="22">
        <v>46161239</v>
      </c>
      <c r="BN120" s="22"/>
      <c r="BO120" s="22"/>
      <c r="BP120" s="22"/>
      <c r="BQ120" s="22"/>
      <c r="BR120" s="22"/>
      <c r="BS120" s="22"/>
      <c r="BT120" s="22"/>
      <c r="BU120" s="22"/>
      <c r="BV120" s="22"/>
    </row>
    <row r="121" spans="1:74" x14ac:dyDescent="0.2">
      <c r="A121">
        <v>53</v>
      </c>
      <c r="B121">
        <v>3</v>
      </c>
      <c r="C121" s="1">
        <v>533</v>
      </c>
      <c r="D121" t="s">
        <v>125</v>
      </c>
      <c r="E121" s="11">
        <f t="shared" si="12"/>
        <v>10834286</v>
      </c>
      <c r="F121" s="2">
        <f t="shared" si="13"/>
        <v>15796975</v>
      </c>
      <c r="G121" s="2">
        <f t="shared" si="14"/>
        <v>22735558</v>
      </c>
      <c r="H121" s="2">
        <f t="shared" si="15"/>
        <v>21001295</v>
      </c>
      <c r="I121" s="2">
        <f t="shared" si="16"/>
        <v>13430875</v>
      </c>
      <c r="J121" s="2">
        <f t="shared" si="17"/>
        <v>14187850</v>
      </c>
      <c r="K121" s="2">
        <f t="shared" si="18"/>
        <v>4694000</v>
      </c>
      <c r="L121" s="2">
        <f t="shared" si="19"/>
        <v>9491669</v>
      </c>
      <c r="M121" s="2">
        <f t="shared" si="20"/>
        <v>11750071</v>
      </c>
      <c r="N121" s="2">
        <f t="shared" si="21"/>
        <v>4944702</v>
      </c>
      <c r="O121" s="11">
        <f t="shared" si="22"/>
        <v>6826040</v>
      </c>
      <c r="P121" s="11">
        <f t="shared" si="23"/>
        <v>6797583</v>
      </c>
      <c r="Q121" s="2">
        <v>2341842</v>
      </c>
      <c r="R121" s="2">
        <v>2543266</v>
      </c>
      <c r="S121" s="2">
        <v>3091441</v>
      </c>
      <c r="T121" s="2">
        <v>2857737</v>
      </c>
      <c r="U121" s="2">
        <v>2991315</v>
      </c>
      <c r="V121" s="2">
        <v>4959224</v>
      </c>
      <c r="W121" s="2">
        <v>3500236</v>
      </c>
      <c r="X121" s="2">
        <v>4346200</v>
      </c>
      <c r="Y121" s="2">
        <v>4179007</v>
      </c>
      <c r="Z121" s="2">
        <v>6913661</v>
      </c>
      <c r="AA121" s="2">
        <v>5021044</v>
      </c>
      <c r="AB121" s="2">
        <v>6621846</v>
      </c>
      <c r="AC121" s="2">
        <v>4375319</v>
      </c>
      <c r="AD121" s="2">
        <v>5257165</v>
      </c>
      <c r="AE121" s="2">
        <v>6190383</v>
      </c>
      <c r="AF121" s="2">
        <v>5178428</v>
      </c>
      <c r="AG121" s="2">
        <v>3721020</v>
      </c>
      <c r="AH121" s="2">
        <v>3669607</v>
      </c>
      <c r="AI121" s="2">
        <v>2915140</v>
      </c>
      <c r="AJ121" s="2">
        <v>3125108</v>
      </c>
      <c r="AK121" s="2">
        <v>2938666</v>
      </c>
      <c r="AL121" s="2">
        <v>3637904</v>
      </c>
      <c r="AM121" s="2">
        <v>3788344</v>
      </c>
      <c r="AN121" s="2">
        <v>3822936</v>
      </c>
      <c r="AO121" s="2">
        <v>895998</v>
      </c>
      <c r="AP121" s="2">
        <v>960364</v>
      </c>
      <c r="AQ121" s="2">
        <v>1306064</v>
      </c>
      <c r="AR121" s="2">
        <v>1531574</v>
      </c>
      <c r="AS121" s="2">
        <v>2044255</v>
      </c>
      <c r="AT121" s="2">
        <v>2330539</v>
      </c>
      <c r="AU121" s="2">
        <v>2321836</v>
      </c>
      <c r="AV121" s="2">
        <v>2795039</v>
      </c>
      <c r="AW121" s="2">
        <v>2848562</v>
      </c>
      <c r="AX121" s="2">
        <v>2930816</v>
      </c>
      <c r="AY121" s="2">
        <v>2800423</v>
      </c>
      <c r="AZ121" s="2">
        <v>3170270</v>
      </c>
      <c r="BA121" s="26">
        <v>1074111</v>
      </c>
      <c r="BB121" s="26">
        <v>1132724</v>
      </c>
      <c r="BC121" s="26">
        <v>1112134</v>
      </c>
      <c r="BD121" s="26">
        <v>1625733</v>
      </c>
      <c r="BE121" s="22">
        <v>1515234</v>
      </c>
      <c r="BF121" s="22">
        <v>1705660</v>
      </c>
      <c r="BG121" s="22">
        <v>1615672</v>
      </c>
      <c r="BH121" s="22">
        <v>1989474</v>
      </c>
      <c r="BI121" s="22">
        <v>1701907</v>
      </c>
      <c r="BJ121" s="22">
        <v>1811719</v>
      </c>
      <c r="BK121" s="22">
        <v>1629386</v>
      </c>
      <c r="BL121" s="22">
        <v>1654571</v>
      </c>
      <c r="BN121" s="22"/>
      <c r="BO121" s="22"/>
      <c r="BP121" s="22"/>
      <c r="BQ121" s="22"/>
      <c r="BR121" s="22"/>
      <c r="BS121" s="22"/>
      <c r="BT121" s="22"/>
      <c r="BU121" s="22"/>
      <c r="BV121" s="22"/>
    </row>
    <row r="122" spans="1:74" x14ac:dyDescent="0.2">
      <c r="A122">
        <v>10</v>
      </c>
      <c r="B122">
        <v>1</v>
      </c>
      <c r="C122" s="1">
        <v>1024</v>
      </c>
      <c r="D122" s="3" t="s">
        <v>41</v>
      </c>
      <c r="E122" s="11">
        <f t="shared" si="12"/>
        <v>4735587331</v>
      </c>
      <c r="F122" s="2">
        <f t="shared" si="13"/>
        <v>5268452862</v>
      </c>
      <c r="G122" s="2">
        <f t="shared" si="14"/>
        <v>5849457229</v>
      </c>
      <c r="H122" s="2">
        <f t="shared" si="15"/>
        <v>6169005795</v>
      </c>
      <c r="I122" s="2">
        <f t="shared" si="16"/>
        <v>6105849465</v>
      </c>
      <c r="J122" s="2">
        <f t="shared" si="17"/>
        <v>6611798346</v>
      </c>
      <c r="K122" s="2">
        <f t="shared" si="18"/>
        <v>7253927670</v>
      </c>
      <c r="L122" s="2">
        <f t="shared" si="19"/>
        <v>7920040064</v>
      </c>
      <c r="M122" s="2">
        <f t="shared" si="20"/>
        <v>8740044316</v>
      </c>
      <c r="N122" s="2">
        <f t="shared" si="21"/>
        <v>9738151831</v>
      </c>
      <c r="O122" s="11">
        <f t="shared" si="22"/>
        <v>10969323262</v>
      </c>
      <c r="P122" s="11">
        <f t="shared" si="23"/>
        <v>12050024220</v>
      </c>
      <c r="Q122" s="2">
        <v>1072555647</v>
      </c>
      <c r="R122" s="2">
        <v>1121402881</v>
      </c>
      <c r="S122" s="2">
        <v>1169029646</v>
      </c>
      <c r="T122" s="2">
        <v>1372599157</v>
      </c>
      <c r="U122" s="2">
        <v>1210942828</v>
      </c>
      <c r="V122" s="2">
        <v>1232941555</v>
      </c>
      <c r="W122" s="2">
        <v>1287553255</v>
      </c>
      <c r="X122" s="2">
        <v>1537015224</v>
      </c>
      <c r="Y122" s="2">
        <v>1340174892</v>
      </c>
      <c r="Z122" s="2">
        <v>1386729858</v>
      </c>
      <c r="AA122" s="2">
        <v>1426075540</v>
      </c>
      <c r="AB122" s="2">
        <v>1696476939</v>
      </c>
      <c r="AC122" s="2">
        <v>1448056571</v>
      </c>
      <c r="AD122" s="2">
        <v>1505696544</v>
      </c>
      <c r="AE122" s="2">
        <v>1495524773</v>
      </c>
      <c r="AF122" s="2">
        <v>1719727907</v>
      </c>
      <c r="AG122" s="2">
        <v>1477037361</v>
      </c>
      <c r="AH122" s="2">
        <v>1460000968</v>
      </c>
      <c r="AI122" s="2">
        <v>1460639710</v>
      </c>
      <c r="AJ122" s="2">
        <v>1708171426</v>
      </c>
      <c r="AK122" s="2">
        <v>1487240760</v>
      </c>
      <c r="AL122" s="2">
        <v>1549141405</v>
      </c>
      <c r="AM122" s="2">
        <v>1645936333</v>
      </c>
      <c r="AN122" s="2">
        <v>1929479848</v>
      </c>
      <c r="AO122" s="2">
        <v>1696875027</v>
      </c>
      <c r="AP122" s="2">
        <v>1720727181</v>
      </c>
      <c r="AQ122" s="2">
        <v>1805665112</v>
      </c>
      <c r="AR122" s="2">
        <v>2030660350</v>
      </c>
      <c r="AS122" s="2">
        <v>1909017361</v>
      </c>
      <c r="AT122" s="2">
        <v>1887665945</v>
      </c>
      <c r="AU122" s="2">
        <v>1885781159</v>
      </c>
      <c r="AV122" s="2">
        <v>2237575599</v>
      </c>
      <c r="AW122" s="2">
        <v>2047882507</v>
      </c>
      <c r="AX122" s="2">
        <v>2064905684</v>
      </c>
      <c r="AY122" s="2">
        <v>2130801897</v>
      </c>
      <c r="AZ122" s="2">
        <v>2496454228</v>
      </c>
      <c r="BA122" s="26">
        <v>2335937542</v>
      </c>
      <c r="BB122" s="26">
        <v>2280895437</v>
      </c>
      <c r="BC122" s="26">
        <v>2379441441</v>
      </c>
      <c r="BD122" s="26">
        <v>2741877411</v>
      </c>
      <c r="BE122" s="22">
        <v>2617814607</v>
      </c>
      <c r="BF122" s="22">
        <v>2587480903</v>
      </c>
      <c r="BG122" s="22">
        <v>2674816050</v>
      </c>
      <c r="BH122" s="22">
        <v>3089211702</v>
      </c>
      <c r="BI122" s="22">
        <v>2935081351</v>
      </c>
      <c r="BJ122" s="22">
        <v>2776925290</v>
      </c>
      <c r="BK122" s="22">
        <v>3063070825</v>
      </c>
      <c r="BL122" s="22">
        <v>3274946754</v>
      </c>
      <c r="BN122" s="22"/>
      <c r="BO122" s="22"/>
      <c r="BP122" s="22"/>
      <c r="BQ122" s="22"/>
      <c r="BR122" s="22"/>
      <c r="BS122" s="22"/>
      <c r="BT122" s="22"/>
      <c r="BU122" s="22"/>
      <c r="BV122" s="22"/>
    </row>
    <row r="123" spans="1:74" x14ac:dyDescent="0.2">
      <c r="A123">
        <v>54</v>
      </c>
      <c r="B123">
        <v>2</v>
      </c>
      <c r="C123" s="1">
        <v>54</v>
      </c>
      <c r="D123" s="3" t="s">
        <v>42</v>
      </c>
      <c r="E123" s="11">
        <f t="shared" si="12"/>
        <v>3212902971</v>
      </c>
      <c r="F123" s="2">
        <f t="shared" si="13"/>
        <v>3686917867</v>
      </c>
      <c r="G123" s="2">
        <f t="shared" si="14"/>
        <v>4042853176</v>
      </c>
      <c r="H123" s="2">
        <f t="shared" si="15"/>
        <v>4354874491</v>
      </c>
      <c r="I123" s="2">
        <f t="shared" si="16"/>
        <v>4429969032</v>
      </c>
      <c r="J123" s="2">
        <f t="shared" si="17"/>
        <v>4774590671</v>
      </c>
      <c r="K123" s="2">
        <f t="shared" si="18"/>
        <v>5169916316</v>
      </c>
      <c r="L123" s="2">
        <f t="shared" si="19"/>
        <v>5693200382</v>
      </c>
      <c r="M123" s="2">
        <f t="shared" si="20"/>
        <v>6326538700</v>
      </c>
      <c r="N123" s="2">
        <f t="shared" si="21"/>
        <v>7059671001</v>
      </c>
      <c r="O123" s="11">
        <f t="shared" si="22"/>
        <v>8031489952</v>
      </c>
      <c r="P123" s="11">
        <f t="shared" si="23"/>
        <v>8864259682</v>
      </c>
      <c r="Q123" s="2">
        <v>721618510</v>
      </c>
      <c r="R123" s="2">
        <v>747772507</v>
      </c>
      <c r="S123" s="2">
        <v>778686342</v>
      </c>
      <c r="T123" s="2">
        <v>964825612</v>
      </c>
      <c r="U123" s="2">
        <v>840075607</v>
      </c>
      <c r="V123" s="2">
        <v>846847177</v>
      </c>
      <c r="W123" s="2">
        <v>896399881</v>
      </c>
      <c r="X123" s="2">
        <v>1103595202</v>
      </c>
      <c r="Y123" s="2">
        <v>924119147</v>
      </c>
      <c r="Z123" s="2">
        <v>950399187</v>
      </c>
      <c r="AA123" s="2">
        <v>975944100</v>
      </c>
      <c r="AB123" s="2">
        <v>1192390742</v>
      </c>
      <c r="AC123" s="2">
        <v>1014540633</v>
      </c>
      <c r="AD123" s="2">
        <v>1054872566</v>
      </c>
      <c r="AE123" s="2">
        <v>1041613850</v>
      </c>
      <c r="AF123" s="2">
        <v>1243847442</v>
      </c>
      <c r="AG123" s="2">
        <v>1077046400</v>
      </c>
      <c r="AH123" s="2">
        <v>1048331709</v>
      </c>
      <c r="AI123" s="2">
        <v>1051680295</v>
      </c>
      <c r="AJ123" s="2">
        <v>1252910628</v>
      </c>
      <c r="AK123" s="2">
        <v>1086879786</v>
      </c>
      <c r="AL123" s="2">
        <v>1102135269</v>
      </c>
      <c r="AM123" s="2">
        <v>1183797661</v>
      </c>
      <c r="AN123" s="2">
        <v>1401777955</v>
      </c>
      <c r="AO123" s="2">
        <v>1221821617</v>
      </c>
      <c r="AP123" s="2">
        <v>1216907482</v>
      </c>
      <c r="AQ123" s="2">
        <v>1268221666</v>
      </c>
      <c r="AR123" s="2">
        <v>1462965551</v>
      </c>
      <c r="AS123" s="2">
        <v>1377535851</v>
      </c>
      <c r="AT123" s="2">
        <v>1340376289</v>
      </c>
      <c r="AU123" s="2">
        <v>1339409652</v>
      </c>
      <c r="AV123" s="2">
        <v>1635878590</v>
      </c>
      <c r="AW123" s="2">
        <v>1486834514</v>
      </c>
      <c r="AX123" s="2">
        <v>1485631280</v>
      </c>
      <c r="AY123" s="2">
        <v>1529895611</v>
      </c>
      <c r="AZ123" s="2">
        <v>1824177295</v>
      </c>
      <c r="BA123" s="26">
        <v>1686119116</v>
      </c>
      <c r="BB123" s="26">
        <v>1638727877</v>
      </c>
      <c r="BC123" s="26">
        <v>1720470722</v>
      </c>
      <c r="BD123" s="26">
        <v>2014353286</v>
      </c>
      <c r="BE123" s="22">
        <v>1922866942</v>
      </c>
      <c r="BF123" s="22">
        <v>1894820417</v>
      </c>
      <c r="BG123" s="22">
        <v>1960262293</v>
      </c>
      <c r="BH123" s="22">
        <v>2253540300</v>
      </c>
      <c r="BI123" s="22">
        <v>2205232173</v>
      </c>
      <c r="BJ123" s="22">
        <v>2021741277</v>
      </c>
      <c r="BK123" s="22">
        <v>2185017285</v>
      </c>
      <c r="BL123" s="22">
        <v>2452268947</v>
      </c>
      <c r="BN123" s="22"/>
      <c r="BO123" s="22"/>
      <c r="BP123" s="22"/>
      <c r="BQ123" s="22"/>
      <c r="BR123" s="22"/>
      <c r="BS123" s="22"/>
      <c r="BT123" s="22"/>
      <c r="BU123" s="22"/>
      <c r="BV123" s="22"/>
    </row>
    <row r="124" spans="1:74" x14ac:dyDescent="0.2">
      <c r="A124">
        <v>54</v>
      </c>
      <c r="B124">
        <v>4</v>
      </c>
      <c r="C124" s="1">
        <v>5411</v>
      </c>
      <c r="D124" t="s">
        <v>147</v>
      </c>
      <c r="E124" s="11">
        <f t="shared" si="12"/>
        <v>550749146</v>
      </c>
      <c r="F124" s="2">
        <f t="shared" si="13"/>
        <v>551834237</v>
      </c>
      <c r="G124" s="2">
        <f t="shared" si="14"/>
        <v>588012980</v>
      </c>
      <c r="H124" s="2">
        <f t="shared" si="15"/>
        <v>615916602</v>
      </c>
      <c r="I124" s="2">
        <f t="shared" si="16"/>
        <v>595502281</v>
      </c>
      <c r="J124" s="2">
        <f t="shared" si="17"/>
        <v>613651683</v>
      </c>
      <c r="K124" s="2">
        <f t="shared" si="18"/>
        <v>666105134</v>
      </c>
      <c r="L124" s="2">
        <f t="shared" si="19"/>
        <v>658568656</v>
      </c>
      <c r="M124" s="2">
        <f t="shared" si="20"/>
        <v>689606168</v>
      </c>
      <c r="N124" s="2">
        <f t="shared" si="21"/>
        <v>732383546</v>
      </c>
      <c r="O124" s="11">
        <f t="shared" si="22"/>
        <v>813939170</v>
      </c>
      <c r="P124" s="11">
        <f t="shared" si="23"/>
        <v>850267114</v>
      </c>
      <c r="Q124" s="2">
        <v>112901824</v>
      </c>
      <c r="R124" s="2">
        <v>120421485</v>
      </c>
      <c r="S124" s="2">
        <v>124336306</v>
      </c>
      <c r="T124" s="2">
        <v>193089531</v>
      </c>
      <c r="U124" s="2">
        <v>117531499</v>
      </c>
      <c r="V124" s="2">
        <v>122272021</v>
      </c>
      <c r="W124" s="2">
        <v>126283618</v>
      </c>
      <c r="X124" s="2">
        <v>185747099</v>
      </c>
      <c r="Y124" s="2">
        <v>121871351</v>
      </c>
      <c r="Z124" s="2">
        <v>131357995</v>
      </c>
      <c r="AA124" s="2">
        <v>137527621</v>
      </c>
      <c r="AB124" s="2">
        <v>197256013</v>
      </c>
      <c r="AC124" s="2">
        <v>134121848</v>
      </c>
      <c r="AD124" s="2">
        <v>141349639</v>
      </c>
      <c r="AE124" s="2">
        <v>143953640</v>
      </c>
      <c r="AF124" s="2">
        <v>196491475</v>
      </c>
      <c r="AG124" s="2">
        <v>131933359</v>
      </c>
      <c r="AH124" s="2">
        <v>132128912</v>
      </c>
      <c r="AI124" s="2">
        <v>142304643</v>
      </c>
      <c r="AJ124" s="2">
        <v>189135367</v>
      </c>
      <c r="AK124" s="2">
        <v>126237725</v>
      </c>
      <c r="AL124" s="2">
        <v>142801845</v>
      </c>
      <c r="AM124" s="2">
        <v>139605797</v>
      </c>
      <c r="AN124" s="2">
        <v>205006316</v>
      </c>
      <c r="AO124" s="2">
        <v>135330789</v>
      </c>
      <c r="AP124" s="2">
        <v>151798455</v>
      </c>
      <c r="AQ124" s="2">
        <v>158715751</v>
      </c>
      <c r="AR124" s="2">
        <v>220260139</v>
      </c>
      <c r="AS124" s="2">
        <v>147331225</v>
      </c>
      <c r="AT124" s="2">
        <v>147923610</v>
      </c>
      <c r="AU124" s="2">
        <v>147395402</v>
      </c>
      <c r="AV124" s="2">
        <v>215918419</v>
      </c>
      <c r="AW124" s="2">
        <v>148938047</v>
      </c>
      <c r="AX124" s="2">
        <v>154630340</v>
      </c>
      <c r="AY124" s="2">
        <v>164191256</v>
      </c>
      <c r="AZ124" s="2">
        <v>221846525</v>
      </c>
      <c r="BA124" s="26">
        <v>157895761</v>
      </c>
      <c r="BB124" s="26">
        <v>158688786</v>
      </c>
      <c r="BC124" s="26">
        <v>172515534</v>
      </c>
      <c r="BD124" s="26">
        <v>243283465</v>
      </c>
      <c r="BE124" s="22">
        <v>170707596</v>
      </c>
      <c r="BF124" s="22">
        <v>175408459</v>
      </c>
      <c r="BG124" s="22">
        <v>206513112</v>
      </c>
      <c r="BH124" s="22">
        <v>261310003</v>
      </c>
      <c r="BI124" s="22">
        <v>187290315</v>
      </c>
      <c r="BJ124" s="22">
        <v>192061695</v>
      </c>
      <c r="BK124" s="22">
        <v>195336875</v>
      </c>
      <c r="BL124" s="22">
        <v>275578229</v>
      </c>
      <c r="BN124" s="22"/>
      <c r="BO124" s="22"/>
      <c r="BP124" s="22"/>
      <c r="BQ124" s="22"/>
      <c r="BR124" s="22"/>
      <c r="BS124" s="22"/>
      <c r="BT124" s="22"/>
      <c r="BU124" s="22"/>
      <c r="BV124" s="22"/>
    </row>
    <row r="125" spans="1:74" x14ac:dyDescent="0.2">
      <c r="A125">
        <v>54</v>
      </c>
      <c r="B125">
        <v>4</v>
      </c>
      <c r="C125" s="1">
        <v>5412</v>
      </c>
      <c r="D125" t="s">
        <v>146</v>
      </c>
      <c r="E125" s="11">
        <f t="shared" si="12"/>
        <v>141647862</v>
      </c>
      <c r="F125" s="2">
        <f t="shared" si="13"/>
        <v>159283601</v>
      </c>
      <c r="G125" s="2">
        <f t="shared" si="14"/>
        <v>195172066</v>
      </c>
      <c r="H125" s="2">
        <f t="shared" si="15"/>
        <v>207878196</v>
      </c>
      <c r="I125" s="2">
        <f t="shared" si="16"/>
        <v>201693589</v>
      </c>
      <c r="J125" s="2">
        <f t="shared" si="17"/>
        <v>232855630</v>
      </c>
      <c r="K125" s="2">
        <f t="shared" si="18"/>
        <v>215918225</v>
      </c>
      <c r="L125" s="2">
        <f t="shared" si="19"/>
        <v>260344770</v>
      </c>
      <c r="M125" s="2">
        <f t="shared" si="20"/>
        <v>273499229</v>
      </c>
      <c r="N125" s="2">
        <f t="shared" si="21"/>
        <v>315040970</v>
      </c>
      <c r="O125" s="11">
        <f t="shared" si="22"/>
        <v>364103535</v>
      </c>
      <c r="P125" s="11">
        <f t="shared" si="23"/>
        <v>394447661</v>
      </c>
      <c r="Q125" s="2">
        <v>38601113</v>
      </c>
      <c r="R125" s="2">
        <v>32227387</v>
      </c>
      <c r="S125" s="2">
        <v>30600613</v>
      </c>
      <c r="T125" s="2">
        <v>40218749</v>
      </c>
      <c r="U125" s="2">
        <v>43955243</v>
      </c>
      <c r="V125" s="2">
        <v>36406819</v>
      </c>
      <c r="W125" s="2">
        <v>35265495</v>
      </c>
      <c r="X125" s="2">
        <v>43656044</v>
      </c>
      <c r="Y125" s="2">
        <v>56579106</v>
      </c>
      <c r="Z125" s="2">
        <v>40826705</v>
      </c>
      <c r="AA125" s="2">
        <v>43669593</v>
      </c>
      <c r="AB125" s="2">
        <v>54096662</v>
      </c>
      <c r="AC125" s="2">
        <v>48783970</v>
      </c>
      <c r="AD125" s="2">
        <v>50363870</v>
      </c>
      <c r="AE125" s="2">
        <v>49173049</v>
      </c>
      <c r="AF125" s="2">
        <v>59557307</v>
      </c>
      <c r="AG125" s="2">
        <v>48016225</v>
      </c>
      <c r="AH125" s="2">
        <v>51139860</v>
      </c>
      <c r="AI125" s="2">
        <v>45355745</v>
      </c>
      <c r="AJ125" s="2">
        <v>57181759</v>
      </c>
      <c r="AK125" s="2">
        <v>53249761</v>
      </c>
      <c r="AL125" s="2">
        <v>50590982</v>
      </c>
      <c r="AM125" s="2">
        <v>49436189</v>
      </c>
      <c r="AN125" s="2">
        <v>79578698</v>
      </c>
      <c r="AO125" s="2">
        <v>51348148</v>
      </c>
      <c r="AP125" s="2">
        <v>50769561</v>
      </c>
      <c r="AQ125" s="2">
        <v>53851635</v>
      </c>
      <c r="AR125" s="2">
        <v>59948881</v>
      </c>
      <c r="AS125" s="2">
        <v>62922039</v>
      </c>
      <c r="AT125" s="2">
        <v>59155694</v>
      </c>
      <c r="AU125" s="2">
        <v>65632192</v>
      </c>
      <c r="AV125" s="2">
        <v>72634845</v>
      </c>
      <c r="AW125" s="2">
        <v>67058506</v>
      </c>
      <c r="AX125" s="2">
        <v>67109314</v>
      </c>
      <c r="AY125" s="2">
        <v>65574293</v>
      </c>
      <c r="AZ125" s="2">
        <v>73757116</v>
      </c>
      <c r="BA125" s="26">
        <v>76838184</v>
      </c>
      <c r="BB125" s="26">
        <v>76096041</v>
      </c>
      <c r="BC125" s="26">
        <v>76352381</v>
      </c>
      <c r="BD125" s="26">
        <v>85754364</v>
      </c>
      <c r="BE125" s="22">
        <v>91754452</v>
      </c>
      <c r="BF125" s="22">
        <v>84583730</v>
      </c>
      <c r="BG125" s="22">
        <v>88230753</v>
      </c>
      <c r="BH125" s="22">
        <v>99534600</v>
      </c>
      <c r="BI125" s="22">
        <v>99082706</v>
      </c>
      <c r="BJ125" s="22">
        <v>92730395</v>
      </c>
      <c r="BK125" s="22">
        <v>96956485</v>
      </c>
      <c r="BL125" s="22">
        <v>105678075</v>
      </c>
      <c r="BN125" s="22"/>
      <c r="BO125" s="22"/>
      <c r="BP125" s="22"/>
      <c r="BQ125" s="22"/>
      <c r="BR125" s="22"/>
      <c r="BS125" s="22"/>
      <c r="BT125" s="22"/>
      <c r="BU125" s="22"/>
      <c r="BV125" s="22"/>
    </row>
    <row r="126" spans="1:74" x14ac:dyDescent="0.2">
      <c r="A126">
        <v>54</v>
      </c>
      <c r="B126">
        <v>4</v>
      </c>
      <c r="C126" s="1">
        <v>5413</v>
      </c>
      <c r="D126" t="s">
        <v>145</v>
      </c>
      <c r="E126" s="11">
        <f t="shared" si="12"/>
        <v>656800751</v>
      </c>
      <c r="F126" s="2">
        <f t="shared" si="13"/>
        <v>759658597</v>
      </c>
      <c r="G126" s="2">
        <f t="shared" si="14"/>
        <v>853164089</v>
      </c>
      <c r="H126" s="2">
        <f t="shared" si="15"/>
        <v>877684672</v>
      </c>
      <c r="I126" s="2">
        <f t="shared" si="16"/>
        <v>1114571439</v>
      </c>
      <c r="J126" s="2">
        <f t="shared" si="17"/>
        <v>1208862065</v>
      </c>
      <c r="K126" s="2">
        <f t="shared" si="18"/>
        <v>1302674116</v>
      </c>
      <c r="L126" s="2">
        <f t="shared" si="19"/>
        <v>1288948502</v>
      </c>
      <c r="M126" s="2">
        <f t="shared" si="20"/>
        <v>1212208025</v>
      </c>
      <c r="N126" s="2">
        <f t="shared" si="21"/>
        <v>1312601060</v>
      </c>
      <c r="O126" s="11">
        <f t="shared" si="22"/>
        <v>1352835676</v>
      </c>
      <c r="P126" s="11">
        <f t="shared" si="23"/>
        <v>1396157582</v>
      </c>
      <c r="Q126" s="2">
        <v>140510782</v>
      </c>
      <c r="R126" s="2">
        <v>150788378</v>
      </c>
      <c r="S126" s="2">
        <v>161910185</v>
      </c>
      <c r="T126" s="2">
        <v>203591406</v>
      </c>
      <c r="U126" s="2">
        <v>166311018</v>
      </c>
      <c r="V126" s="2">
        <v>172950376</v>
      </c>
      <c r="W126" s="2">
        <v>180178220</v>
      </c>
      <c r="X126" s="2">
        <v>240218983</v>
      </c>
      <c r="Y126" s="2">
        <v>191535119</v>
      </c>
      <c r="Z126" s="2">
        <v>194327067</v>
      </c>
      <c r="AA126" s="2">
        <v>206327358</v>
      </c>
      <c r="AB126" s="2">
        <v>260974545</v>
      </c>
      <c r="AC126" s="2">
        <v>207113311</v>
      </c>
      <c r="AD126" s="2">
        <v>201253975</v>
      </c>
      <c r="AE126" s="2">
        <v>206706157</v>
      </c>
      <c r="AF126" s="2">
        <v>262611229</v>
      </c>
      <c r="AG126" s="2">
        <v>275054791</v>
      </c>
      <c r="AH126" s="2">
        <v>257074017</v>
      </c>
      <c r="AI126" s="2">
        <v>264462434</v>
      </c>
      <c r="AJ126" s="2">
        <v>317980197</v>
      </c>
      <c r="AK126" s="2">
        <v>271414503</v>
      </c>
      <c r="AL126" s="2">
        <v>269565907</v>
      </c>
      <c r="AM126" s="2">
        <v>330393412</v>
      </c>
      <c r="AN126" s="2">
        <v>337488243</v>
      </c>
      <c r="AO126" s="2">
        <v>323643004</v>
      </c>
      <c r="AP126" s="2">
        <v>306549321</v>
      </c>
      <c r="AQ126" s="2">
        <v>326688256</v>
      </c>
      <c r="AR126" s="2">
        <v>345793535</v>
      </c>
      <c r="AS126" s="2">
        <v>312699977</v>
      </c>
      <c r="AT126" s="2">
        <v>317061837</v>
      </c>
      <c r="AU126" s="2">
        <v>296888249</v>
      </c>
      <c r="AV126" s="2">
        <v>362298439</v>
      </c>
      <c r="AW126" s="2">
        <v>285259810</v>
      </c>
      <c r="AX126" s="2">
        <v>296016183</v>
      </c>
      <c r="AY126" s="2">
        <v>288057973</v>
      </c>
      <c r="AZ126" s="2">
        <v>342874059</v>
      </c>
      <c r="BA126" s="26">
        <v>313063323</v>
      </c>
      <c r="BB126" s="26">
        <v>302594410</v>
      </c>
      <c r="BC126" s="26">
        <v>313839494</v>
      </c>
      <c r="BD126" s="26">
        <v>383103833</v>
      </c>
      <c r="BE126" s="22">
        <v>309782831</v>
      </c>
      <c r="BF126" s="22">
        <v>333375685</v>
      </c>
      <c r="BG126" s="22">
        <v>320555255</v>
      </c>
      <c r="BH126" s="22">
        <v>389121905</v>
      </c>
      <c r="BI126" s="22">
        <v>304186285</v>
      </c>
      <c r="BJ126" s="22">
        <v>306591599</v>
      </c>
      <c r="BK126" s="22">
        <v>374883803</v>
      </c>
      <c r="BL126" s="22">
        <v>410495895</v>
      </c>
      <c r="BN126" s="22"/>
      <c r="BO126" s="22"/>
      <c r="BP126" s="22"/>
      <c r="BQ126" s="22"/>
      <c r="BR126" s="22"/>
      <c r="BS126" s="22"/>
      <c r="BT126" s="22"/>
      <c r="BU126" s="22"/>
      <c r="BV126" s="22"/>
    </row>
    <row r="127" spans="1:74" x14ac:dyDescent="0.2">
      <c r="A127">
        <v>54</v>
      </c>
      <c r="B127">
        <v>4</v>
      </c>
      <c r="C127" s="1">
        <v>5414</v>
      </c>
      <c r="D127" t="s">
        <v>144</v>
      </c>
      <c r="E127" s="11">
        <f t="shared" si="12"/>
        <v>25427083</v>
      </c>
      <c r="F127" s="2">
        <f t="shared" si="13"/>
        <v>30961448</v>
      </c>
      <c r="G127" s="2">
        <f t="shared" si="14"/>
        <v>37502543</v>
      </c>
      <c r="H127" s="2">
        <f t="shared" si="15"/>
        <v>35838556</v>
      </c>
      <c r="I127" s="2">
        <f t="shared" si="16"/>
        <v>31791219</v>
      </c>
      <c r="J127" s="2">
        <f t="shared" si="17"/>
        <v>29178712</v>
      </c>
      <c r="K127" s="2">
        <f t="shared" si="18"/>
        <v>32310459</v>
      </c>
      <c r="L127" s="2">
        <f t="shared" si="19"/>
        <v>41333513</v>
      </c>
      <c r="M127" s="2">
        <f t="shared" si="20"/>
        <v>46581607</v>
      </c>
      <c r="N127" s="2">
        <f t="shared" si="21"/>
        <v>55001628</v>
      </c>
      <c r="O127" s="11">
        <f t="shared" si="22"/>
        <v>68601819</v>
      </c>
      <c r="P127" s="11">
        <f t="shared" si="23"/>
        <v>87632921</v>
      </c>
      <c r="Q127" s="2">
        <v>5507038</v>
      </c>
      <c r="R127" s="2">
        <v>5976701</v>
      </c>
      <c r="S127" s="2">
        <v>6234026</v>
      </c>
      <c r="T127" s="2">
        <v>7709318</v>
      </c>
      <c r="U127" s="2">
        <v>6558426</v>
      </c>
      <c r="V127" s="2">
        <v>7161630</v>
      </c>
      <c r="W127" s="2">
        <v>6987732</v>
      </c>
      <c r="X127" s="2">
        <v>10253660</v>
      </c>
      <c r="Y127" s="2">
        <v>8192609</v>
      </c>
      <c r="Z127" s="2">
        <v>8695321</v>
      </c>
      <c r="AA127" s="2">
        <v>8769102</v>
      </c>
      <c r="AB127" s="2">
        <v>11845511</v>
      </c>
      <c r="AC127" s="2">
        <v>7888679</v>
      </c>
      <c r="AD127" s="2">
        <v>8240443</v>
      </c>
      <c r="AE127" s="2">
        <v>8643571</v>
      </c>
      <c r="AF127" s="2">
        <v>11065863</v>
      </c>
      <c r="AG127" s="2">
        <v>7946335</v>
      </c>
      <c r="AH127" s="2">
        <v>7408605</v>
      </c>
      <c r="AI127" s="2">
        <v>7491896</v>
      </c>
      <c r="AJ127" s="2">
        <v>8944383</v>
      </c>
      <c r="AK127" s="2">
        <v>6678139</v>
      </c>
      <c r="AL127" s="2">
        <v>7053385</v>
      </c>
      <c r="AM127" s="2">
        <v>7155925</v>
      </c>
      <c r="AN127" s="2">
        <v>8291263</v>
      </c>
      <c r="AO127" s="2">
        <v>6911576</v>
      </c>
      <c r="AP127" s="2">
        <v>7590347</v>
      </c>
      <c r="AQ127" s="2">
        <v>8188571</v>
      </c>
      <c r="AR127" s="2">
        <v>9619965</v>
      </c>
      <c r="AS127" s="2">
        <v>9321524</v>
      </c>
      <c r="AT127" s="2">
        <v>9768286</v>
      </c>
      <c r="AU127" s="2">
        <v>10138944</v>
      </c>
      <c r="AV127" s="2">
        <v>12104759</v>
      </c>
      <c r="AW127" s="2">
        <v>10239376</v>
      </c>
      <c r="AX127" s="2">
        <v>10858352</v>
      </c>
      <c r="AY127" s="2">
        <v>11068443</v>
      </c>
      <c r="AZ127" s="2">
        <v>14415436</v>
      </c>
      <c r="BA127" s="26">
        <v>11546333</v>
      </c>
      <c r="BB127" s="26">
        <v>12596501</v>
      </c>
      <c r="BC127" s="26">
        <v>13815786</v>
      </c>
      <c r="BD127" s="26">
        <v>17043008</v>
      </c>
      <c r="BE127" s="22">
        <v>15668070</v>
      </c>
      <c r="BF127" s="22">
        <v>15576799</v>
      </c>
      <c r="BG127" s="22">
        <v>17390834</v>
      </c>
      <c r="BH127" s="22">
        <v>19966116</v>
      </c>
      <c r="BI127" s="22">
        <v>19184101</v>
      </c>
      <c r="BJ127" s="22">
        <v>20631374</v>
      </c>
      <c r="BK127" s="22">
        <v>22709347</v>
      </c>
      <c r="BL127" s="22">
        <v>25108099</v>
      </c>
      <c r="BN127" s="22"/>
      <c r="BO127" s="22"/>
      <c r="BP127" s="22"/>
      <c r="BQ127" s="22"/>
      <c r="BR127" s="22"/>
      <c r="BS127" s="22"/>
      <c r="BT127" s="22"/>
      <c r="BU127" s="22"/>
      <c r="BV127" s="22"/>
    </row>
    <row r="128" spans="1:74" x14ac:dyDescent="0.2">
      <c r="A128">
        <v>54</v>
      </c>
      <c r="B128">
        <v>4</v>
      </c>
      <c r="C128" s="1">
        <v>5415</v>
      </c>
      <c r="D128" t="s">
        <v>143</v>
      </c>
      <c r="E128" s="11">
        <f t="shared" si="12"/>
        <v>956437371</v>
      </c>
      <c r="F128" s="2">
        <f t="shared" si="13"/>
        <v>1145801722</v>
      </c>
      <c r="G128" s="2">
        <f t="shared" si="14"/>
        <v>1280980244</v>
      </c>
      <c r="H128" s="2">
        <f t="shared" si="15"/>
        <v>1362135127</v>
      </c>
      <c r="I128" s="2">
        <f t="shared" si="16"/>
        <v>1301851807</v>
      </c>
      <c r="J128" s="2">
        <f t="shared" si="17"/>
        <v>1376924061</v>
      </c>
      <c r="K128" s="2">
        <f t="shared" si="18"/>
        <v>1551445575</v>
      </c>
      <c r="L128" s="2">
        <f t="shared" si="19"/>
        <v>1841534977</v>
      </c>
      <c r="M128" s="2">
        <f t="shared" si="20"/>
        <v>2281477271</v>
      </c>
      <c r="N128" s="2">
        <f t="shared" si="21"/>
        <v>2772791147</v>
      </c>
      <c r="O128" s="11">
        <f t="shared" si="22"/>
        <v>3288421859</v>
      </c>
      <c r="P128" s="11">
        <f t="shared" si="23"/>
        <v>3847230427</v>
      </c>
      <c r="Q128" s="2">
        <v>222533954</v>
      </c>
      <c r="R128" s="2">
        <v>229239603</v>
      </c>
      <c r="S128" s="2">
        <v>242464404</v>
      </c>
      <c r="T128" s="2">
        <v>262199410</v>
      </c>
      <c r="U128" s="2">
        <v>265872298</v>
      </c>
      <c r="V128" s="2">
        <v>271146204</v>
      </c>
      <c r="W128" s="2">
        <v>286303678</v>
      </c>
      <c r="X128" s="2">
        <v>322479542</v>
      </c>
      <c r="Y128" s="2">
        <v>300346384</v>
      </c>
      <c r="Z128" s="2">
        <v>314874619</v>
      </c>
      <c r="AA128" s="2">
        <v>314488015</v>
      </c>
      <c r="AB128" s="2">
        <v>351271226</v>
      </c>
      <c r="AC128" s="2">
        <v>322311477</v>
      </c>
      <c r="AD128" s="2">
        <v>353723675</v>
      </c>
      <c r="AE128" s="2">
        <v>322624390</v>
      </c>
      <c r="AF128" s="2">
        <v>363475585</v>
      </c>
      <c r="AG128" s="2">
        <v>324033444</v>
      </c>
      <c r="AH128" s="2">
        <v>316575627</v>
      </c>
      <c r="AI128" s="2">
        <v>309413078</v>
      </c>
      <c r="AJ128" s="2">
        <v>351829658</v>
      </c>
      <c r="AK128" s="2">
        <v>330441360</v>
      </c>
      <c r="AL128" s="2">
        <v>325008490</v>
      </c>
      <c r="AM128" s="2">
        <v>343802108</v>
      </c>
      <c r="AN128" s="2">
        <v>377672103</v>
      </c>
      <c r="AO128" s="2">
        <v>373638714</v>
      </c>
      <c r="AP128" s="2">
        <v>373476549</v>
      </c>
      <c r="AQ128" s="2">
        <v>376696706</v>
      </c>
      <c r="AR128" s="2">
        <v>427633606</v>
      </c>
      <c r="AS128" s="2">
        <v>443499502</v>
      </c>
      <c r="AT128" s="2">
        <v>430539429</v>
      </c>
      <c r="AU128" s="2">
        <v>446579029</v>
      </c>
      <c r="AV128" s="2">
        <v>520917017</v>
      </c>
      <c r="AW128" s="2">
        <v>541650482</v>
      </c>
      <c r="AX128" s="2">
        <v>529916975</v>
      </c>
      <c r="AY128" s="2">
        <v>555046960</v>
      </c>
      <c r="AZ128" s="2">
        <v>654862854</v>
      </c>
      <c r="BA128" s="26">
        <v>678923521</v>
      </c>
      <c r="BB128" s="26">
        <v>642389535</v>
      </c>
      <c r="BC128" s="26">
        <v>694531140</v>
      </c>
      <c r="BD128" s="26">
        <v>756946951</v>
      </c>
      <c r="BE128" s="22">
        <v>817919488</v>
      </c>
      <c r="BF128" s="22">
        <v>772617456</v>
      </c>
      <c r="BG128" s="22">
        <v>817979575</v>
      </c>
      <c r="BH128" s="22">
        <v>879905340</v>
      </c>
      <c r="BI128" s="22">
        <v>1031956735</v>
      </c>
      <c r="BJ128" s="22">
        <v>849342540</v>
      </c>
      <c r="BK128" s="22">
        <v>931804318</v>
      </c>
      <c r="BL128" s="22">
        <v>1034126834</v>
      </c>
      <c r="BN128" s="22"/>
      <c r="BO128" s="22"/>
      <c r="BP128" s="22"/>
      <c r="BQ128" s="22"/>
      <c r="BR128" s="22"/>
      <c r="BS128" s="22"/>
      <c r="BT128" s="22"/>
      <c r="BU128" s="22"/>
      <c r="BV128" s="22"/>
    </row>
    <row r="129" spans="1:74" x14ac:dyDescent="0.2">
      <c r="A129">
        <v>54</v>
      </c>
      <c r="B129">
        <v>4</v>
      </c>
      <c r="C129" s="1">
        <v>5416</v>
      </c>
      <c r="D129" t="s">
        <v>142</v>
      </c>
      <c r="E129" s="11">
        <f t="shared" si="12"/>
        <v>379561279</v>
      </c>
      <c r="F129" s="2">
        <f t="shared" si="13"/>
        <v>469266242</v>
      </c>
      <c r="G129" s="2">
        <f t="shared" si="14"/>
        <v>467586644</v>
      </c>
      <c r="H129" s="2">
        <f t="shared" si="15"/>
        <v>582659741</v>
      </c>
      <c r="I129" s="2">
        <f t="shared" si="16"/>
        <v>592347459</v>
      </c>
      <c r="J129" s="2">
        <f t="shared" si="17"/>
        <v>690677714</v>
      </c>
      <c r="K129" s="2">
        <f t="shared" si="18"/>
        <v>766847471</v>
      </c>
      <c r="L129" s="2">
        <f t="shared" si="19"/>
        <v>921052489</v>
      </c>
      <c r="M129" s="2">
        <f t="shared" si="20"/>
        <v>1079025016</v>
      </c>
      <c r="N129" s="2">
        <f t="shared" si="21"/>
        <v>1056675264</v>
      </c>
      <c r="O129" s="11">
        <f t="shared" si="22"/>
        <v>1204078251</v>
      </c>
      <c r="P129" s="11">
        <f t="shared" si="23"/>
        <v>1248482367</v>
      </c>
      <c r="Q129" s="2">
        <v>87484078</v>
      </c>
      <c r="R129" s="2">
        <v>81956838</v>
      </c>
      <c r="S129" s="2">
        <v>89046155</v>
      </c>
      <c r="T129" s="2">
        <v>121074208</v>
      </c>
      <c r="U129" s="2">
        <v>101345133</v>
      </c>
      <c r="V129" s="2">
        <v>102698087</v>
      </c>
      <c r="W129" s="2">
        <v>118832083</v>
      </c>
      <c r="X129" s="2">
        <v>146390939</v>
      </c>
      <c r="Y129" s="2">
        <v>101484947</v>
      </c>
      <c r="Z129" s="2">
        <v>109141832</v>
      </c>
      <c r="AA129" s="2">
        <v>112033000</v>
      </c>
      <c r="AB129" s="2">
        <v>144926865</v>
      </c>
      <c r="AC129" s="2">
        <v>130557381</v>
      </c>
      <c r="AD129" s="2">
        <v>133860970</v>
      </c>
      <c r="AE129" s="2">
        <v>140205289</v>
      </c>
      <c r="AF129" s="2">
        <v>178036101</v>
      </c>
      <c r="AG129" s="2">
        <v>141176171</v>
      </c>
      <c r="AH129" s="2">
        <v>137331131</v>
      </c>
      <c r="AI129" s="2">
        <v>142671135</v>
      </c>
      <c r="AJ129" s="2">
        <v>171169022</v>
      </c>
      <c r="AK129" s="2">
        <v>153982288</v>
      </c>
      <c r="AL129" s="2">
        <v>156388632</v>
      </c>
      <c r="AM129" s="2">
        <v>164177132</v>
      </c>
      <c r="AN129" s="2">
        <v>216129662</v>
      </c>
      <c r="AO129" s="2">
        <v>177476222</v>
      </c>
      <c r="AP129" s="2">
        <v>173923874</v>
      </c>
      <c r="AQ129" s="2">
        <v>190642498</v>
      </c>
      <c r="AR129" s="2">
        <v>224804877</v>
      </c>
      <c r="AS129" s="2">
        <v>223468306</v>
      </c>
      <c r="AT129" s="2">
        <v>215831620</v>
      </c>
      <c r="AU129" s="2">
        <v>212269231</v>
      </c>
      <c r="AV129" s="2">
        <v>269483332</v>
      </c>
      <c r="AW129" s="2">
        <v>251214487</v>
      </c>
      <c r="AX129" s="2">
        <v>251596841</v>
      </c>
      <c r="AY129" s="2">
        <v>260677682</v>
      </c>
      <c r="AZ129" s="2">
        <v>315536006</v>
      </c>
      <c r="BA129" s="26">
        <v>247262795</v>
      </c>
      <c r="BB129" s="26">
        <v>254187353</v>
      </c>
      <c r="BC129" s="26">
        <v>250488810</v>
      </c>
      <c r="BD129" s="26">
        <v>304736306</v>
      </c>
      <c r="BE129" s="22">
        <v>280866315</v>
      </c>
      <c r="BF129" s="22">
        <v>289697402</v>
      </c>
      <c r="BG129" s="22">
        <v>283476589</v>
      </c>
      <c r="BH129" s="22">
        <v>350037945</v>
      </c>
      <c r="BI129" s="22">
        <v>290754833</v>
      </c>
      <c r="BJ129" s="22">
        <v>309795283</v>
      </c>
      <c r="BK129" s="22">
        <v>312702511</v>
      </c>
      <c r="BL129" s="22">
        <v>335229740</v>
      </c>
      <c r="BN129" s="22"/>
      <c r="BO129" s="22"/>
      <c r="BP129" s="22"/>
      <c r="BQ129" s="22"/>
      <c r="BR129" s="22"/>
      <c r="BS129" s="22"/>
      <c r="BT129" s="22"/>
      <c r="BU129" s="22"/>
      <c r="BV129" s="22"/>
    </row>
    <row r="130" spans="1:74" x14ac:dyDescent="0.2">
      <c r="A130">
        <v>54</v>
      </c>
      <c r="B130">
        <v>5</v>
      </c>
      <c r="C130" s="1">
        <v>54162</v>
      </c>
      <c r="D130" t="s">
        <v>157</v>
      </c>
      <c r="E130" s="11">
        <f t="shared" si="12"/>
        <v>56760004</v>
      </c>
      <c r="F130" s="2">
        <f t="shared" si="13"/>
        <v>60404430</v>
      </c>
      <c r="G130" s="2">
        <f t="shared" si="14"/>
        <v>66467012</v>
      </c>
      <c r="H130" s="2">
        <f t="shared" si="15"/>
        <v>68058888</v>
      </c>
      <c r="I130" s="2">
        <f t="shared" si="16"/>
        <v>62854866</v>
      </c>
      <c r="J130" s="2">
        <f t="shared" si="17"/>
        <v>64373780</v>
      </c>
      <c r="K130" s="2">
        <f t="shared" si="18"/>
        <v>66153968</v>
      </c>
      <c r="L130" s="2">
        <f t="shared" si="19"/>
        <v>60308139</v>
      </c>
      <c r="M130" s="2">
        <f t="shared" si="20"/>
        <v>60390698</v>
      </c>
      <c r="N130" s="2">
        <f t="shared" si="21"/>
        <v>59877129</v>
      </c>
      <c r="O130" s="11">
        <f t="shared" si="22"/>
        <v>65952719</v>
      </c>
      <c r="P130" s="11">
        <f t="shared" si="23"/>
        <v>64928150</v>
      </c>
      <c r="Q130" s="2">
        <v>14099297</v>
      </c>
      <c r="R130" s="2">
        <v>12888012</v>
      </c>
      <c r="S130" s="2">
        <v>13469864</v>
      </c>
      <c r="T130" s="2">
        <v>16302831</v>
      </c>
      <c r="U130" s="2">
        <v>15262157</v>
      </c>
      <c r="V130" s="2">
        <v>14896079</v>
      </c>
      <c r="W130" s="2">
        <v>12876502</v>
      </c>
      <c r="X130" s="2">
        <v>17369692</v>
      </c>
      <c r="Y130" s="2">
        <v>16331107</v>
      </c>
      <c r="Z130" s="2">
        <v>17007862</v>
      </c>
      <c r="AA130" s="2">
        <v>15336229</v>
      </c>
      <c r="AB130" s="2">
        <v>17791814</v>
      </c>
      <c r="AC130" s="2">
        <v>16232870</v>
      </c>
      <c r="AD130" s="2">
        <v>17887882</v>
      </c>
      <c r="AE130" s="2">
        <v>15610531</v>
      </c>
      <c r="AF130" s="2">
        <v>18327605</v>
      </c>
      <c r="AG130" s="2">
        <v>15188932</v>
      </c>
      <c r="AH130" s="2">
        <v>15948185</v>
      </c>
      <c r="AI130" s="2">
        <v>14465096</v>
      </c>
      <c r="AJ130" s="2">
        <v>17252653</v>
      </c>
      <c r="AK130" s="2">
        <v>14615482</v>
      </c>
      <c r="AL130" s="2">
        <v>16423201</v>
      </c>
      <c r="AM130" s="2">
        <v>15047254</v>
      </c>
      <c r="AN130" s="2">
        <v>18287843</v>
      </c>
      <c r="AO130" s="2">
        <v>15471291</v>
      </c>
      <c r="AP130" s="2">
        <v>17502305</v>
      </c>
      <c r="AQ130" s="2">
        <v>16222915</v>
      </c>
      <c r="AR130" s="2">
        <v>16957457</v>
      </c>
      <c r="AS130" s="2">
        <v>14390304</v>
      </c>
      <c r="AT130" s="2">
        <v>14282234</v>
      </c>
      <c r="AU130" s="2">
        <v>14349024</v>
      </c>
      <c r="AV130" s="2">
        <v>17286577</v>
      </c>
      <c r="AW130" s="2">
        <v>15128001</v>
      </c>
      <c r="AX130" s="2">
        <v>14596232</v>
      </c>
      <c r="AY130" s="2">
        <v>14792688</v>
      </c>
      <c r="AZ130" s="2">
        <v>15873777</v>
      </c>
      <c r="BA130" s="22">
        <v>14637105</v>
      </c>
      <c r="BB130" s="22">
        <v>14135105</v>
      </c>
      <c r="BC130" s="22">
        <v>14695544</v>
      </c>
      <c r="BD130" s="22">
        <v>16409375</v>
      </c>
      <c r="BE130" s="22">
        <v>16386530</v>
      </c>
      <c r="BF130" s="22">
        <v>15766533</v>
      </c>
      <c r="BG130" s="22">
        <v>15881820</v>
      </c>
      <c r="BH130" s="22">
        <v>17917836</v>
      </c>
      <c r="BI130" s="22">
        <v>15229619</v>
      </c>
      <c r="BJ130" s="22">
        <v>15551926</v>
      </c>
      <c r="BK130" s="22">
        <v>16428567</v>
      </c>
      <c r="BL130" s="22">
        <v>17718038</v>
      </c>
      <c r="BN130" s="22"/>
      <c r="BO130" s="22"/>
      <c r="BP130" s="22"/>
      <c r="BQ130" s="22"/>
      <c r="BR130" s="22"/>
      <c r="BS130" s="22"/>
      <c r="BT130" s="22"/>
      <c r="BU130" s="22"/>
      <c r="BV130" s="22"/>
    </row>
    <row r="131" spans="1:74" x14ac:dyDescent="0.2">
      <c r="A131">
        <v>54</v>
      </c>
      <c r="B131">
        <v>4</v>
      </c>
      <c r="C131" s="1">
        <v>5417</v>
      </c>
      <c r="D131" t="s">
        <v>148</v>
      </c>
      <c r="E131" s="11">
        <f t="shared" si="12"/>
        <v>239851889</v>
      </c>
      <c r="F131" s="2">
        <f t="shared" si="13"/>
        <v>274818556</v>
      </c>
      <c r="G131" s="2">
        <f t="shared" si="14"/>
        <v>291422831</v>
      </c>
      <c r="H131" s="2">
        <f t="shared" si="15"/>
        <v>314508338</v>
      </c>
      <c r="I131" s="2">
        <f t="shared" si="16"/>
        <v>248974379</v>
      </c>
      <c r="J131" s="2">
        <f t="shared" si="17"/>
        <v>263879301</v>
      </c>
      <c r="K131" s="2">
        <f t="shared" si="18"/>
        <v>272915805</v>
      </c>
      <c r="L131" s="2">
        <f t="shared" si="19"/>
        <v>292594426</v>
      </c>
      <c r="M131" s="2">
        <f t="shared" si="20"/>
        <v>308271845</v>
      </c>
      <c r="N131" s="2">
        <f t="shared" si="21"/>
        <v>341042223</v>
      </c>
      <c r="O131" s="11">
        <f t="shared" si="22"/>
        <v>398617531</v>
      </c>
      <c r="P131" s="11">
        <f t="shared" si="23"/>
        <v>432811405</v>
      </c>
      <c r="Q131" s="2">
        <v>58338397</v>
      </c>
      <c r="R131" s="2">
        <v>58692373</v>
      </c>
      <c r="S131" s="2">
        <v>60759716</v>
      </c>
      <c r="T131" s="2">
        <v>62061403</v>
      </c>
      <c r="U131" s="2">
        <v>72598124</v>
      </c>
      <c r="V131" s="2">
        <v>64471914</v>
      </c>
      <c r="W131" s="2">
        <v>68895013</v>
      </c>
      <c r="X131" s="2">
        <v>68853505</v>
      </c>
      <c r="Y131" s="2">
        <v>70484570</v>
      </c>
      <c r="Z131" s="2">
        <v>69602568</v>
      </c>
      <c r="AA131" s="2">
        <v>69894242</v>
      </c>
      <c r="AB131" s="2">
        <v>81441451</v>
      </c>
      <c r="AC131" s="2">
        <v>78931504</v>
      </c>
      <c r="AD131" s="2">
        <v>80866600</v>
      </c>
      <c r="AE131" s="2">
        <v>78758787</v>
      </c>
      <c r="AF131" s="2">
        <v>75951447</v>
      </c>
      <c r="AG131" s="2">
        <v>63609040</v>
      </c>
      <c r="AH131" s="2">
        <v>64038773</v>
      </c>
      <c r="AI131" s="2">
        <v>59494217</v>
      </c>
      <c r="AJ131" s="2">
        <v>61832349</v>
      </c>
      <c r="AK131" s="2">
        <v>62106365</v>
      </c>
      <c r="AL131" s="2">
        <v>63473775</v>
      </c>
      <c r="AM131" s="2">
        <v>61079511</v>
      </c>
      <c r="AN131" s="2">
        <v>77219650</v>
      </c>
      <c r="AO131" s="2">
        <v>67568878</v>
      </c>
      <c r="AP131" s="2">
        <v>63482401</v>
      </c>
      <c r="AQ131" s="2">
        <v>65579313</v>
      </c>
      <c r="AR131" s="2">
        <v>76285213</v>
      </c>
      <c r="AS131" s="2">
        <v>85708604</v>
      </c>
      <c r="AT131" s="2">
        <v>67620121</v>
      </c>
      <c r="AU131" s="2">
        <v>67545788</v>
      </c>
      <c r="AV131" s="2">
        <v>71719913</v>
      </c>
      <c r="AW131" s="2">
        <v>81664638</v>
      </c>
      <c r="AX131" s="2">
        <v>72182323</v>
      </c>
      <c r="AY131" s="2">
        <v>76379665</v>
      </c>
      <c r="AZ131" s="2">
        <v>78045219</v>
      </c>
      <c r="BA131" s="26">
        <v>90598022</v>
      </c>
      <c r="BB131" s="26">
        <v>81074930</v>
      </c>
      <c r="BC131" s="26">
        <v>81509091</v>
      </c>
      <c r="BD131" s="26">
        <v>87860180</v>
      </c>
      <c r="BE131" s="22">
        <v>109917830</v>
      </c>
      <c r="BF131" s="22">
        <v>94675732</v>
      </c>
      <c r="BG131" s="22">
        <v>92373890</v>
      </c>
      <c r="BH131" s="22">
        <v>101650079</v>
      </c>
      <c r="BI131" s="22">
        <v>117370823</v>
      </c>
      <c r="BJ131" s="22">
        <v>111841497</v>
      </c>
      <c r="BK131" s="22">
        <v>100496871</v>
      </c>
      <c r="BL131" s="22">
        <v>103102214</v>
      </c>
      <c r="BN131" s="22"/>
      <c r="BO131" s="22"/>
      <c r="BP131" s="22"/>
      <c r="BQ131" s="22"/>
      <c r="BR131" s="22"/>
      <c r="BS131" s="22"/>
      <c r="BT131" s="22"/>
      <c r="BU131" s="22"/>
      <c r="BV131" s="22"/>
    </row>
    <row r="132" spans="1:74" x14ac:dyDescent="0.2">
      <c r="A132">
        <v>54</v>
      </c>
      <c r="B132">
        <v>5</v>
      </c>
      <c r="C132" s="1">
        <v>54171</v>
      </c>
      <c r="D132" t="s">
        <v>159</v>
      </c>
      <c r="E132" s="11">
        <f t="shared" si="12"/>
        <v>218067326</v>
      </c>
      <c r="F132" s="2">
        <f t="shared" si="13"/>
        <v>255189052</v>
      </c>
      <c r="G132" s="2">
        <f t="shared" si="14"/>
        <v>269642493</v>
      </c>
      <c r="H132" s="2">
        <f t="shared" si="15"/>
        <v>297148857</v>
      </c>
      <c r="I132" s="2">
        <f t="shared" si="16"/>
        <v>231949575</v>
      </c>
      <c r="J132" s="2">
        <f t="shared" si="17"/>
        <v>244865843</v>
      </c>
      <c r="K132" s="2">
        <f t="shared" si="18"/>
        <v>252629304</v>
      </c>
      <c r="L132" s="2">
        <f t="shared" si="19"/>
        <v>272472932</v>
      </c>
      <c r="M132" s="2">
        <f t="shared" si="20"/>
        <v>287087751</v>
      </c>
      <c r="N132" s="2">
        <f t="shared" si="21"/>
        <v>312053141</v>
      </c>
      <c r="O132" s="11">
        <f t="shared" si="22"/>
        <v>361552459</v>
      </c>
      <c r="P132" s="11">
        <f t="shared" si="23"/>
        <v>398266932</v>
      </c>
      <c r="Q132" s="2">
        <v>53489504</v>
      </c>
      <c r="R132" s="2">
        <v>53452864</v>
      </c>
      <c r="S132" s="2">
        <v>55371619</v>
      </c>
      <c r="T132" s="2">
        <v>55753339</v>
      </c>
      <c r="U132" s="2">
        <v>67804599</v>
      </c>
      <c r="V132" s="2">
        <v>59651746</v>
      </c>
      <c r="W132" s="2">
        <v>64241674</v>
      </c>
      <c r="X132" s="2">
        <v>63491033</v>
      </c>
      <c r="Y132" s="2">
        <v>65427514</v>
      </c>
      <c r="Z132" s="2">
        <v>64531431</v>
      </c>
      <c r="AA132" s="2">
        <v>64626873</v>
      </c>
      <c r="AB132" s="2">
        <v>75056675</v>
      </c>
      <c r="AC132" s="2">
        <v>74643033</v>
      </c>
      <c r="AD132" s="2">
        <v>76694839</v>
      </c>
      <c r="AE132" s="2">
        <v>74626927</v>
      </c>
      <c r="AF132" s="2">
        <v>71184058</v>
      </c>
      <c r="AG132" s="2">
        <v>59559259</v>
      </c>
      <c r="AH132" s="2">
        <v>59844921</v>
      </c>
      <c r="AI132" s="2">
        <v>55467049</v>
      </c>
      <c r="AJ132" s="2">
        <v>57078346</v>
      </c>
      <c r="AK132" s="2">
        <v>57607922</v>
      </c>
      <c r="AL132" s="2">
        <v>58846679</v>
      </c>
      <c r="AM132" s="2">
        <v>56559053</v>
      </c>
      <c r="AN132" s="2">
        <v>71852189</v>
      </c>
      <c r="AO132" s="2">
        <v>62736449</v>
      </c>
      <c r="AP132" s="2">
        <v>58632616</v>
      </c>
      <c r="AQ132" s="2">
        <v>60535819</v>
      </c>
      <c r="AR132" s="2">
        <v>70724420</v>
      </c>
      <c r="AS132" s="2">
        <v>80805911</v>
      </c>
      <c r="AT132" s="2">
        <v>62727683</v>
      </c>
      <c r="AU132" s="2">
        <v>62895591</v>
      </c>
      <c r="AV132" s="2">
        <v>66043747</v>
      </c>
      <c r="AW132" s="2">
        <v>76489940</v>
      </c>
      <c r="AX132" s="2">
        <v>67103308</v>
      </c>
      <c r="AY132" s="2">
        <v>71433697</v>
      </c>
      <c r="AZ132" s="2">
        <v>72060806</v>
      </c>
      <c r="BA132" s="22">
        <v>85111569</v>
      </c>
      <c r="BB132" s="22">
        <v>75120744</v>
      </c>
      <c r="BC132" s="22">
        <v>73179853</v>
      </c>
      <c r="BD132" s="22">
        <v>78640975</v>
      </c>
      <c r="BE132" s="22">
        <v>100661820</v>
      </c>
      <c r="BF132" s="22">
        <v>86548765</v>
      </c>
      <c r="BG132" s="22">
        <v>83731905</v>
      </c>
      <c r="BH132" s="22">
        <v>90609969</v>
      </c>
      <c r="BI132" s="22">
        <v>108944339</v>
      </c>
      <c r="BJ132" s="22">
        <v>103564260</v>
      </c>
      <c r="BK132" s="22">
        <v>92064642</v>
      </c>
      <c r="BL132" s="22">
        <v>93693691</v>
      </c>
      <c r="BN132" s="22"/>
      <c r="BO132" s="22"/>
      <c r="BP132" s="22"/>
      <c r="BQ132" s="22"/>
      <c r="BR132" s="22"/>
      <c r="BS132" s="22"/>
      <c r="BT132" s="22"/>
      <c r="BU132" s="22"/>
      <c r="BV132" s="22"/>
    </row>
    <row r="133" spans="1:74" x14ac:dyDescent="0.2">
      <c r="A133">
        <v>54</v>
      </c>
      <c r="B133">
        <v>6</v>
      </c>
      <c r="C133" s="1">
        <v>541711</v>
      </c>
      <c r="D133" t="s">
        <v>161</v>
      </c>
      <c r="E133" s="11"/>
      <c r="F133" s="2"/>
      <c r="G133" s="2">
        <f t="shared" ref="G133:G171" si="24">AVERAGE(Y133:AB133)*4</f>
        <v>82672104</v>
      </c>
      <c r="H133" s="2">
        <f t="shared" ref="H133:H171" si="25">AVERAGE(AC133:AF133)*4</f>
        <v>96717068</v>
      </c>
      <c r="I133" s="2">
        <f t="shared" ref="I133:I171" si="26">AVERAGE(AG133:AJ133)*4</f>
        <v>92549361</v>
      </c>
      <c r="J133" s="2">
        <f t="shared" ref="J133:J171" si="27">AVERAGE(AK133:AN133)*4</f>
        <v>93161265</v>
      </c>
      <c r="K133" s="2">
        <f t="shared" ref="K133:K171" si="28">AVERAGE(AO133:AR133)*4</f>
        <v>94209587</v>
      </c>
      <c r="L133" s="2">
        <f t="shared" ref="L133:L171" si="29">AVERAGE(AS133:AV133)*4</f>
        <v>110252582</v>
      </c>
      <c r="M133" s="2">
        <f t="shared" ref="M133:M171" si="30">AVERAGE(AW133:AZ133)*4</f>
        <v>107216712</v>
      </c>
      <c r="N133" s="2">
        <f t="shared" ref="N133:N171" si="31">AVERAGE(BA133:BD133)*4</f>
        <v>95538472</v>
      </c>
      <c r="O133" s="11">
        <f t="shared" ref="O133:O171" si="32">AVERAGE(BE133:BH133)*4</f>
        <v>98823740</v>
      </c>
      <c r="P133" s="11">
        <f t="shared" ref="P133:P171" si="33">AVERAGE(BI133:BL133)*4</f>
        <v>101928892</v>
      </c>
      <c r="Q133" s="2"/>
      <c r="R133" s="2"/>
      <c r="S133" s="2"/>
      <c r="T133" s="2"/>
      <c r="U133" s="2"/>
      <c r="V133" s="2"/>
      <c r="W133" s="2"/>
      <c r="X133" s="2"/>
      <c r="Y133" s="2">
        <v>18347302</v>
      </c>
      <c r="Z133" s="2">
        <v>19286445</v>
      </c>
      <c r="AA133" s="2">
        <v>19220329</v>
      </c>
      <c r="AB133" s="2">
        <v>25818028</v>
      </c>
      <c r="AC133" s="2">
        <v>24066660</v>
      </c>
      <c r="AD133" s="2">
        <v>24622393</v>
      </c>
      <c r="AE133" s="2">
        <v>26740909</v>
      </c>
      <c r="AF133" s="2">
        <v>21287106</v>
      </c>
      <c r="AG133" s="2">
        <v>22882551</v>
      </c>
      <c r="AH133" s="2">
        <v>25962213</v>
      </c>
      <c r="AI133" s="2">
        <v>22346379</v>
      </c>
      <c r="AJ133" s="2">
        <v>21358218</v>
      </c>
      <c r="AK133" s="2">
        <v>23687694</v>
      </c>
      <c r="AL133" s="2">
        <v>24005341</v>
      </c>
      <c r="AM133" s="2">
        <v>22517356</v>
      </c>
      <c r="AN133" s="2">
        <v>22950874</v>
      </c>
      <c r="AO133" s="2">
        <v>24445622</v>
      </c>
      <c r="AP133" s="2">
        <v>23097627</v>
      </c>
      <c r="AQ133" s="2">
        <v>23638570</v>
      </c>
      <c r="AR133" s="2">
        <v>23027768</v>
      </c>
      <c r="AS133" s="2">
        <v>32751934</v>
      </c>
      <c r="AT133" s="2">
        <v>25985235</v>
      </c>
      <c r="AU133" s="2">
        <v>24590545</v>
      </c>
      <c r="AV133" s="2">
        <v>26924868</v>
      </c>
      <c r="AW133" s="2">
        <v>30614159</v>
      </c>
      <c r="AX133" s="2">
        <v>24119701</v>
      </c>
      <c r="AY133" s="2">
        <v>27188118</v>
      </c>
      <c r="AZ133" s="2">
        <v>25294734</v>
      </c>
      <c r="BA133" s="26">
        <v>28531512</v>
      </c>
      <c r="BB133" s="26">
        <v>24009329</v>
      </c>
      <c r="BC133" s="26">
        <v>21370954</v>
      </c>
      <c r="BD133" s="26">
        <v>21626677</v>
      </c>
      <c r="BE133" s="22">
        <v>30050705</v>
      </c>
      <c r="BF133" s="22">
        <v>22684260</v>
      </c>
      <c r="BG133" s="22">
        <v>21386351</v>
      </c>
      <c r="BH133" s="22">
        <v>24702424</v>
      </c>
      <c r="BI133" s="22">
        <v>31212387</v>
      </c>
      <c r="BJ133" s="22">
        <v>22942651</v>
      </c>
      <c r="BK133" s="22">
        <v>23250256</v>
      </c>
      <c r="BL133" s="22">
        <v>24523598</v>
      </c>
      <c r="BN133" s="22"/>
      <c r="BO133" s="22"/>
      <c r="BP133" s="22"/>
      <c r="BQ133" s="22"/>
      <c r="BR133" s="22"/>
      <c r="BS133" s="22"/>
      <c r="BT133" s="22"/>
      <c r="BU133" s="22"/>
      <c r="BV133" s="22"/>
    </row>
    <row r="134" spans="1:74" x14ac:dyDescent="0.2">
      <c r="A134">
        <v>54</v>
      </c>
      <c r="B134">
        <v>6</v>
      </c>
      <c r="C134" s="1">
        <v>541712</v>
      </c>
      <c r="D134" t="s">
        <v>160</v>
      </c>
      <c r="E134" s="11"/>
      <c r="F134" s="2"/>
      <c r="G134" s="2">
        <f t="shared" si="24"/>
        <v>186970389</v>
      </c>
      <c r="H134" s="2">
        <f t="shared" si="25"/>
        <v>200431789</v>
      </c>
      <c r="I134" s="2">
        <f t="shared" si="26"/>
        <v>139400214</v>
      </c>
      <c r="J134" s="2">
        <f t="shared" si="27"/>
        <v>151704578</v>
      </c>
      <c r="K134" s="2">
        <f t="shared" si="28"/>
        <v>158419717</v>
      </c>
      <c r="L134" s="2">
        <f t="shared" si="29"/>
        <v>162220350</v>
      </c>
      <c r="M134" s="2">
        <f t="shared" si="30"/>
        <v>179871039</v>
      </c>
      <c r="N134" s="2">
        <f t="shared" si="31"/>
        <v>216514669</v>
      </c>
      <c r="O134" s="11">
        <f t="shared" si="32"/>
        <v>262728719</v>
      </c>
      <c r="P134" s="11">
        <f t="shared" si="33"/>
        <v>296338040</v>
      </c>
      <c r="Q134" s="2"/>
      <c r="R134" s="2"/>
      <c r="S134" s="2"/>
      <c r="T134" s="2"/>
      <c r="U134" s="2"/>
      <c r="V134" s="2"/>
      <c r="W134" s="2"/>
      <c r="X134" s="2"/>
      <c r="Y134" s="2">
        <v>47080212</v>
      </c>
      <c r="Z134" s="2">
        <v>45244986</v>
      </c>
      <c r="AA134" s="2">
        <v>45406544</v>
      </c>
      <c r="AB134" s="2">
        <v>49238647</v>
      </c>
      <c r="AC134" s="2">
        <v>50576373</v>
      </c>
      <c r="AD134" s="2">
        <v>52072446</v>
      </c>
      <c r="AE134" s="2">
        <v>47886018</v>
      </c>
      <c r="AF134" s="2">
        <v>49896952</v>
      </c>
      <c r="AG134" s="2">
        <v>36676708</v>
      </c>
      <c r="AH134" s="2">
        <v>33882708</v>
      </c>
      <c r="AI134" s="2">
        <v>33120670</v>
      </c>
      <c r="AJ134" s="2">
        <v>35720128</v>
      </c>
      <c r="AK134" s="2">
        <v>33920228</v>
      </c>
      <c r="AL134" s="2">
        <v>34841338</v>
      </c>
      <c r="AM134" s="2">
        <v>34041697</v>
      </c>
      <c r="AN134" s="2">
        <v>48901315</v>
      </c>
      <c r="AO134" s="2">
        <v>38290827</v>
      </c>
      <c r="AP134" s="2">
        <v>35534989</v>
      </c>
      <c r="AQ134" s="2">
        <v>36897249</v>
      </c>
      <c r="AR134" s="2">
        <v>47696652</v>
      </c>
      <c r="AS134" s="2">
        <v>48053977</v>
      </c>
      <c r="AT134" s="2">
        <v>36742448</v>
      </c>
      <c r="AU134" s="2">
        <v>38305046</v>
      </c>
      <c r="AV134" s="2">
        <v>39118879</v>
      </c>
      <c r="AW134" s="2">
        <v>45875781</v>
      </c>
      <c r="AX134" s="2">
        <v>42983607</v>
      </c>
      <c r="AY134" s="2">
        <v>44245579</v>
      </c>
      <c r="AZ134" s="2">
        <v>46766072</v>
      </c>
      <c r="BA134" s="26">
        <v>56580057</v>
      </c>
      <c r="BB134" s="26">
        <v>51111415</v>
      </c>
      <c r="BC134" s="26">
        <v>51808899</v>
      </c>
      <c r="BD134" s="26">
        <v>57014298</v>
      </c>
      <c r="BE134" s="22">
        <v>70611115</v>
      </c>
      <c r="BF134" s="22">
        <v>63864505</v>
      </c>
      <c r="BG134" s="22">
        <v>62345554</v>
      </c>
      <c r="BH134" s="22">
        <v>65907545</v>
      </c>
      <c r="BI134" s="22">
        <v>77731952</v>
      </c>
      <c r="BJ134" s="22">
        <v>80621609</v>
      </c>
      <c r="BK134" s="22">
        <v>68814386</v>
      </c>
      <c r="BL134" s="22">
        <v>69170093</v>
      </c>
      <c r="BN134" s="22"/>
      <c r="BO134" s="22"/>
      <c r="BP134" s="22"/>
      <c r="BQ134" s="22"/>
      <c r="BR134" s="22"/>
      <c r="BS134" s="22"/>
      <c r="BT134" s="22"/>
      <c r="BU134" s="22"/>
      <c r="BV134" s="22"/>
    </row>
    <row r="135" spans="1:74" x14ac:dyDescent="0.2">
      <c r="A135">
        <v>54</v>
      </c>
      <c r="B135">
        <v>4</v>
      </c>
      <c r="C135" s="1">
        <v>5418</v>
      </c>
      <c r="D135" t="s">
        <v>150</v>
      </c>
      <c r="E135" s="11">
        <f t="shared" ref="E135:E171" si="34">AVERAGE(Q135:T135)*4</f>
        <v>162490780</v>
      </c>
      <c r="F135" s="2">
        <f t="shared" ref="F135:F171" si="35">AVERAGE(U135:X135)*4</f>
        <v>182751256</v>
      </c>
      <c r="G135" s="2">
        <f t="shared" si="24"/>
        <v>202546858</v>
      </c>
      <c r="H135" s="2">
        <f t="shared" si="25"/>
        <v>206827721</v>
      </c>
      <c r="I135" s="2">
        <f t="shared" si="26"/>
        <v>195228956</v>
      </c>
      <c r="J135" s="2">
        <f t="shared" si="27"/>
        <v>202852649</v>
      </c>
      <c r="K135" s="2">
        <f t="shared" si="28"/>
        <v>208666505</v>
      </c>
      <c r="L135" s="2">
        <f t="shared" si="29"/>
        <v>228102226</v>
      </c>
      <c r="M135" s="2">
        <f t="shared" si="30"/>
        <v>248722016</v>
      </c>
      <c r="N135" s="2">
        <f t="shared" si="31"/>
        <v>270564263</v>
      </c>
      <c r="O135" s="11">
        <f t="shared" si="32"/>
        <v>294244591</v>
      </c>
      <c r="P135" s="11">
        <f t="shared" si="33"/>
        <v>314920301</v>
      </c>
      <c r="Q135" s="2">
        <v>33768656</v>
      </c>
      <c r="R135" s="2">
        <v>44524892</v>
      </c>
      <c r="S135" s="2">
        <v>39142988</v>
      </c>
      <c r="T135" s="2">
        <v>45054244</v>
      </c>
      <c r="U135" s="2">
        <v>41079356</v>
      </c>
      <c r="V135" s="2">
        <v>43058918</v>
      </c>
      <c r="W135" s="2">
        <v>45929534</v>
      </c>
      <c r="X135" s="2">
        <v>52683448</v>
      </c>
      <c r="Y135" s="2">
        <v>45308853</v>
      </c>
      <c r="Z135" s="2">
        <v>50648998</v>
      </c>
      <c r="AA135" s="2">
        <v>51600197</v>
      </c>
      <c r="AB135" s="2">
        <v>54988810</v>
      </c>
      <c r="AC135" s="2">
        <v>48453316</v>
      </c>
      <c r="AD135" s="2">
        <v>49498205</v>
      </c>
      <c r="AE135" s="2">
        <v>52878647</v>
      </c>
      <c r="AF135" s="2">
        <v>55997553</v>
      </c>
      <c r="AG135" s="2">
        <v>48781190</v>
      </c>
      <c r="AH135" s="2">
        <v>47394844</v>
      </c>
      <c r="AI135" s="2">
        <v>45513939</v>
      </c>
      <c r="AJ135" s="2">
        <v>53538983</v>
      </c>
      <c r="AK135" s="2">
        <v>45884455</v>
      </c>
      <c r="AL135" s="2">
        <v>48962423</v>
      </c>
      <c r="AM135" s="2">
        <v>49929010</v>
      </c>
      <c r="AN135" s="2">
        <v>58076761</v>
      </c>
      <c r="AO135" s="2">
        <v>49791316</v>
      </c>
      <c r="AP135" s="2">
        <v>52455135</v>
      </c>
      <c r="AQ135" s="2">
        <v>49840180</v>
      </c>
      <c r="AR135" s="2">
        <v>56579874</v>
      </c>
      <c r="AS135" s="2">
        <v>52788609</v>
      </c>
      <c r="AT135" s="2">
        <v>54601145</v>
      </c>
      <c r="AU135" s="2">
        <v>53292330</v>
      </c>
      <c r="AV135" s="2">
        <v>67420142</v>
      </c>
      <c r="AW135" s="2">
        <v>58674295</v>
      </c>
      <c r="AX135" s="2">
        <v>60055943</v>
      </c>
      <c r="AY135" s="2">
        <v>60908219</v>
      </c>
      <c r="AZ135" s="2">
        <v>69083559</v>
      </c>
      <c r="BA135" s="26">
        <v>64383779</v>
      </c>
      <c r="BB135" s="26">
        <v>64680891</v>
      </c>
      <c r="BC135" s="26">
        <v>66791084</v>
      </c>
      <c r="BD135" s="26">
        <v>74708509</v>
      </c>
      <c r="BE135" s="22">
        <v>70759988</v>
      </c>
      <c r="BF135" s="22">
        <v>71816965</v>
      </c>
      <c r="BG135" s="22">
        <v>72375744</v>
      </c>
      <c r="BH135" s="22">
        <v>79291894</v>
      </c>
      <c r="BI135" s="22">
        <v>85879485</v>
      </c>
      <c r="BJ135" s="22">
        <v>72332690</v>
      </c>
      <c r="BK135" s="22">
        <v>76141018</v>
      </c>
      <c r="BL135" s="22">
        <v>80567108</v>
      </c>
      <c r="BN135" s="22"/>
      <c r="BO135" s="22"/>
      <c r="BP135" s="22"/>
      <c r="BQ135" s="22"/>
      <c r="BR135" s="22"/>
      <c r="BS135" s="22"/>
      <c r="BT135" s="22"/>
      <c r="BU135" s="22"/>
      <c r="BV135" s="22"/>
    </row>
    <row r="136" spans="1:74" x14ac:dyDescent="0.2">
      <c r="A136">
        <v>54</v>
      </c>
      <c r="B136">
        <v>4</v>
      </c>
      <c r="C136" s="1">
        <v>5419</v>
      </c>
      <c r="D136" t="s">
        <v>149</v>
      </c>
      <c r="E136" s="11">
        <f t="shared" si="34"/>
        <v>99936810</v>
      </c>
      <c r="F136" s="2">
        <f t="shared" si="35"/>
        <v>112542208</v>
      </c>
      <c r="G136" s="2">
        <f t="shared" si="24"/>
        <v>126464921</v>
      </c>
      <c r="H136" s="2">
        <f t="shared" si="25"/>
        <v>151425538</v>
      </c>
      <c r="I136" s="2">
        <f t="shared" si="26"/>
        <v>148007903</v>
      </c>
      <c r="J136" s="2">
        <f t="shared" si="27"/>
        <v>155708856</v>
      </c>
      <c r="K136" s="2">
        <f t="shared" si="28"/>
        <v>153033026</v>
      </c>
      <c r="L136" s="2">
        <f t="shared" si="29"/>
        <v>160720823</v>
      </c>
      <c r="M136" s="2">
        <f t="shared" si="30"/>
        <v>187147523</v>
      </c>
      <c r="N136" s="2">
        <f t="shared" si="31"/>
        <v>203570900</v>
      </c>
      <c r="O136" s="11">
        <f t="shared" si="32"/>
        <v>246647520</v>
      </c>
      <c r="P136" s="11">
        <f t="shared" si="33"/>
        <v>292309904</v>
      </c>
      <c r="Q136" s="2">
        <v>21972668</v>
      </c>
      <c r="R136" s="2">
        <v>23944850</v>
      </c>
      <c r="S136" s="2">
        <v>24191949</v>
      </c>
      <c r="T136" s="2">
        <v>29827343</v>
      </c>
      <c r="U136" s="2">
        <v>24824510</v>
      </c>
      <c r="V136" s="2">
        <v>26681208</v>
      </c>
      <c r="W136" s="2">
        <v>27724508</v>
      </c>
      <c r="X136" s="2">
        <v>33311982</v>
      </c>
      <c r="Y136" s="2">
        <v>28316208</v>
      </c>
      <c r="Z136" s="2">
        <v>30924082</v>
      </c>
      <c r="AA136" s="2">
        <v>31634972</v>
      </c>
      <c r="AB136" s="2">
        <v>35589659</v>
      </c>
      <c r="AC136" s="2">
        <v>36379147</v>
      </c>
      <c r="AD136" s="2">
        <v>35715189</v>
      </c>
      <c r="AE136" s="2">
        <v>38670320</v>
      </c>
      <c r="AF136" s="2">
        <v>40660882</v>
      </c>
      <c r="AG136" s="2">
        <v>36495845</v>
      </c>
      <c r="AH136" s="2">
        <v>35239940</v>
      </c>
      <c r="AI136" s="2">
        <v>34973208</v>
      </c>
      <c r="AJ136" s="2">
        <v>41298910</v>
      </c>
      <c r="AK136" s="2">
        <v>36885190</v>
      </c>
      <c r="AL136" s="2">
        <v>38289830</v>
      </c>
      <c r="AM136" s="2">
        <v>38218577</v>
      </c>
      <c r="AN136" s="2">
        <v>42315259</v>
      </c>
      <c r="AO136" s="2">
        <v>36112970</v>
      </c>
      <c r="AP136" s="2">
        <v>36861839</v>
      </c>
      <c r="AQ136" s="2">
        <v>38018756</v>
      </c>
      <c r="AR136" s="2">
        <v>42039461</v>
      </c>
      <c r="AS136" s="2">
        <v>39796065</v>
      </c>
      <c r="AT136" s="2">
        <v>37874547</v>
      </c>
      <c r="AU136" s="2">
        <v>39668487</v>
      </c>
      <c r="AV136" s="2">
        <v>43381724</v>
      </c>
      <c r="AW136" s="2">
        <v>42134873</v>
      </c>
      <c r="AX136" s="2">
        <v>43265009</v>
      </c>
      <c r="AY136" s="2">
        <v>47991120</v>
      </c>
      <c r="AZ136" s="2">
        <v>53756521</v>
      </c>
      <c r="BA136" s="26">
        <v>45607398</v>
      </c>
      <c r="BB136" s="26">
        <v>46419430</v>
      </c>
      <c r="BC136" s="26">
        <v>50627402</v>
      </c>
      <c r="BD136" s="26">
        <v>60916670</v>
      </c>
      <c r="BE136" s="22">
        <v>55490372</v>
      </c>
      <c r="BF136" s="22">
        <v>57068189</v>
      </c>
      <c r="BG136" s="22">
        <v>61366541</v>
      </c>
      <c r="BH136" s="22">
        <v>72722418</v>
      </c>
      <c r="BI136" s="22">
        <v>69526890</v>
      </c>
      <c r="BJ136" s="22">
        <v>66414204</v>
      </c>
      <c r="BK136" s="22">
        <v>73986057</v>
      </c>
      <c r="BL136" s="22">
        <v>82382753</v>
      </c>
      <c r="BN136" s="22"/>
      <c r="BO136" s="22"/>
      <c r="BP136" s="22"/>
      <c r="BQ136" s="22"/>
      <c r="BR136" s="22"/>
      <c r="BS136" s="22"/>
      <c r="BT136" s="22"/>
      <c r="BU136" s="22"/>
      <c r="BV136" s="22"/>
    </row>
    <row r="137" spans="1:74" x14ac:dyDescent="0.2">
      <c r="A137">
        <v>55</v>
      </c>
      <c r="B137">
        <v>2</v>
      </c>
      <c r="C137" s="1">
        <v>55</v>
      </c>
      <c r="D137" s="3" t="s">
        <v>43</v>
      </c>
      <c r="E137" s="11">
        <f t="shared" si="34"/>
        <v>202425515</v>
      </c>
      <c r="F137" s="2">
        <f t="shared" si="35"/>
        <v>210112517</v>
      </c>
      <c r="G137" s="2">
        <f t="shared" si="24"/>
        <v>201945702</v>
      </c>
      <c r="H137" s="2">
        <f t="shared" si="25"/>
        <v>210282888</v>
      </c>
      <c r="I137" s="2">
        <f t="shared" si="26"/>
        <v>219440187</v>
      </c>
      <c r="J137" s="2">
        <f t="shared" si="27"/>
        <v>257180738</v>
      </c>
      <c r="K137" s="2">
        <f t="shared" si="28"/>
        <v>277082710</v>
      </c>
      <c r="L137" s="2">
        <f t="shared" si="29"/>
        <v>293313161</v>
      </c>
      <c r="M137" s="2">
        <f t="shared" si="30"/>
        <v>328662376</v>
      </c>
      <c r="N137" s="2">
        <f t="shared" si="31"/>
        <v>412753563</v>
      </c>
      <c r="O137" s="11">
        <f t="shared" si="32"/>
        <v>465476974</v>
      </c>
      <c r="P137" s="11">
        <f t="shared" si="33"/>
        <v>492491526</v>
      </c>
      <c r="Q137" s="2">
        <v>44356847</v>
      </c>
      <c r="R137" s="2">
        <v>51920518</v>
      </c>
      <c r="S137" s="2">
        <v>47195843</v>
      </c>
      <c r="T137" s="2">
        <v>58952307</v>
      </c>
      <c r="U137" s="2">
        <v>51291886</v>
      </c>
      <c r="V137" s="2">
        <v>51394056</v>
      </c>
      <c r="W137" s="2">
        <v>49110459</v>
      </c>
      <c r="X137" s="2">
        <v>58316116</v>
      </c>
      <c r="Y137" s="2">
        <v>46667465</v>
      </c>
      <c r="Z137" s="2">
        <v>48034441</v>
      </c>
      <c r="AA137" s="2">
        <v>48790860</v>
      </c>
      <c r="AB137" s="2">
        <v>58452936</v>
      </c>
      <c r="AC137" s="2">
        <v>50162755</v>
      </c>
      <c r="AD137" s="2">
        <v>51836233</v>
      </c>
      <c r="AE137" s="2">
        <v>51916223</v>
      </c>
      <c r="AF137" s="2">
        <v>56367677</v>
      </c>
      <c r="AG137" s="2">
        <v>53396018</v>
      </c>
      <c r="AH137" s="2">
        <v>52739235</v>
      </c>
      <c r="AI137" s="2">
        <v>52635713</v>
      </c>
      <c r="AJ137" s="2">
        <v>60669221</v>
      </c>
      <c r="AK137" s="2">
        <v>56112668</v>
      </c>
      <c r="AL137" s="2">
        <v>60535848</v>
      </c>
      <c r="AM137" s="2">
        <v>64573251</v>
      </c>
      <c r="AN137" s="2">
        <v>75958971</v>
      </c>
      <c r="AO137" s="2">
        <v>64298298</v>
      </c>
      <c r="AP137" s="2">
        <v>67745224</v>
      </c>
      <c r="AQ137" s="2">
        <v>67154156</v>
      </c>
      <c r="AR137" s="2">
        <v>77885032</v>
      </c>
      <c r="AS137" s="2">
        <v>72339807</v>
      </c>
      <c r="AT137" s="2">
        <v>76658456</v>
      </c>
      <c r="AU137" s="2">
        <v>67472217</v>
      </c>
      <c r="AV137" s="2">
        <v>76842681</v>
      </c>
      <c r="AW137" s="2">
        <v>78552040</v>
      </c>
      <c r="AX137" s="2">
        <v>73506419</v>
      </c>
      <c r="AY137" s="2">
        <v>79230973</v>
      </c>
      <c r="AZ137" s="2">
        <v>97372944</v>
      </c>
      <c r="BA137" s="26">
        <v>112583850</v>
      </c>
      <c r="BB137" s="26">
        <v>88375713</v>
      </c>
      <c r="BC137" s="26">
        <v>92787198</v>
      </c>
      <c r="BD137" s="26">
        <v>119006802</v>
      </c>
      <c r="BE137" s="22">
        <v>123827312</v>
      </c>
      <c r="BF137" s="22">
        <v>102411446</v>
      </c>
      <c r="BG137" s="22">
        <v>98739074</v>
      </c>
      <c r="BH137" s="22">
        <v>140499142</v>
      </c>
      <c r="BI137" s="22">
        <v>130892279</v>
      </c>
      <c r="BJ137" s="22">
        <v>116585935</v>
      </c>
      <c r="BK137" s="22">
        <v>119997869</v>
      </c>
      <c r="BL137" s="22">
        <v>125015443</v>
      </c>
      <c r="BN137" s="22"/>
      <c r="BO137" s="22"/>
      <c r="BP137" s="22"/>
      <c r="BQ137" s="22"/>
      <c r="BR137" s="22"/>
      <c r="BS137" s="22"/>
      <c r="BT137" s="22"/>
      <c r="BU137" s="22"/>
      <c r="BV137" s="22"/>
    </row>
    <row r="138" spans="1:74" x14ac:dyDescent="0.2">
      <c r="A138">
        <v>56</v>
      </c>
      <c r="B138">
        <v>2</v>
      </c>
      <c r="C138" s="1">
        <v>56</v>
      </c>
      <c r="D138" s="3" t="s">
        <v>44</v>
      </c>
      <c r="E138" s="11">
        <f t="shared" si="34"/>
        <v>1320258845</v>
      </c>
      <c r="F138" s="2">
        <f t="shared" si="35"/>
        <v>1371422478</v>
      </c>
      <c r="G138" s="2">
        <f t="shared" si="24"/>
        <v>1604658351</v>
      </c>
      <c r="H138" s="2">
        <f t="shared" si="25"/>
        <v>1603848416</v>
      </c>
      <c r="I138" s="2">
        <f t="shared" si="26"/>
        <v>1456440246</v>
      </c>
      <c r="J138" s="2">
        <f t="shared" si="27"/>
        <v>1580026937</v>
      </c>
      <c r="K138" s="2">
        <f t="shared" si="28"/>
        <v>1806928644</v>
      </c>
      <c r="L138" s="2">
        <f t="shared" si="29"/>
        <v>1933526521</v>
      </c>
      <c r="M138" s="2">
        <f t="shared" si="30"/>
        <v>2084843240</v>
      </c>
      <c r="N138" s="2">
        <f t="shared" si="31"/>
        <v>2265727267</v>
      </c>
      <c r="O138" s="11">
        <f t="shared" si="32"/>
        <v>2472356336</v>
      </c>
      <c r="P138" s="11">
        <f t="shared" si="33"/>
        <v>2693273012</v>
      </c>
      <c r="Q138" s="2">
        <v>306580290</v>
      </c>
      <c r="R138" s="2">
        <v>321709856</v>
      </c>
      <c r="S138" s="2">
        <v>343147461</v>
      </c>
      <c r="T138" s="2">
        <v>348821238</v>
      </c>
      <c r="U138" s="2">
        <v>319575335</v>
      </c>
      <c r="V138" s="2">
        <v>334700322</v>
      </c>
      <c r="W138" s="2">
        <v>342042915</v>
      </c>
      <c r="X138" s="2">
        <v>375103906</v>
      </c>
      <c r="Y138" s="2">
        <v>369388280</v>
      </c>
      <c r="Z138" s="2">
        <v>388296230</v>
      </c>
      <c r="AA138" s="2">
        <v>401340580</v>
      </c>
      <c r="AB138" s="2">
        <v>445633261</v>
      </c>
      <c r="AC138" s="2">
        <v>383353183</v>
      </c>
      <c r="AD138" s="2">
        <v>398987745</v>
      </c>
      <c r="AE138" s="2">
        <v>401994700</v>
      </c>
      <c r="AF138" s="2">
        <v>419512788</v>
      </c>
      <c r="AG138" s="2">
        <v>346594943</v>
      </c>
      <c r="AH138" s="2">
        <v>358930024</v>
      </c>
      <c r="AI138" s="2">
        <v>356323702</v>
      </c>
      <c r="AJ138" s="2">
        <v>394591577</v>
      </c>
      <c r="AK138" s="2">
        <v>344248306</v>
      </c>
      <c r="AL138" s="2">
        <v>386470288</v>
      </c>
      <c r="AM138" s="2">
        <v>397565421</v>
      </c>
      <c r="AN138" s="2">
        <v>451742922</v>
      </c>
      <c r="AO138" s="2">
        <v>410755112</v>
      </c>
      <c r="AP138" s="2">
        <v>436074475</v>
      </c>
      <c r="AQ138" s="2">
        <v>470289290</v>
      </c>
      <c r="AR138" s="2">
        <v>489809767</v>
      </c>
      <c r="AS138" s="2">
        <v>459141703</v>
      </c>
      <c r="AT138" s="2">
        <v>470631200</v>
      </c>
      <c r="AU138" s="2">
        <v>478899290</v>
      </c>
      <c r="AV138" s="2">
        <v>524854328</v>
      </c>
      <c r="AW138" s="2">
        <v>482495953</v>
      </c>
      <c r="AX138" s="2">
        <v>505767985</v>
      </c>
      <c r="AY138" s="2">
        <v>521675313</v>
      </c>
      <c r="AZ138" s="2">
        <v>574903989</v>
      </c>
      <c r="BA138" s="26">
        <v>537234576</v>
      </c>
      <c r="BB138" s="26">
        <v>553791847</v>
      </c>
      <c r="BC138" s="26">
        <v>566183521</v>
      </c>
      <c r="BD138" s="26">
        <v>608517323</v>
      </c>
      <c r="BE138" s="22">
        <v>571120353</v>
      </c>
      <c r="BF138" s="22">
        <v>590249040</v>
      </c>
      <c r="BG138" s="22">
        <v>615814683</v>
      </c>
      <c r="BH138" s="22">
        <v>695172260</v>
      </c>
      <c r="BI138" s="22">
        <v>598956899</v>
      </c>
      <c r="BJ138" s="22">
        <v>638598078</v>
      </c>
      <c r="BK138" s="22">
        <v>758055671</v>
      </c>
      <c r="BL138" s="22">
        <v>697662364</v>
      </c>
      <c r="BN138" s="22"/>
      <c r="BO138" s="22"/>
      <c r="BP138" s="22"/>
      <c r="BQ138" s="22"/>
      <c r="BR138" s="22"/>
      <c r="BS138" s="22"/>
      <c r="BT138" s="22"/>
      <c r="BU138" s="22"/>
      <c r="BV138" s="22"/>
    </row>
    <row r="139" spans="1:74" x14ac:dyDescent="0.2">
      <c r="A139">
        <v>56</v>
      </c>
      <c r="B139">
        <v>3</v>
      </c>
      <c r="C139" s="1">
        <v>561</v>
      </c>
      <c r="D139" t="s">
        <v>65</v>
      </c>
      <c r="E139" s="11">
        <f t="shared" si="34"/>
        <v>1262385633</v>
      </c>
      <c r="F139" s="2">
        <f t="shared" si="35"/>
        <v>1304990165</v>
      </c>
      <c r="G139" s="2">
        <f t="shared" si="24"/>
        <v>1534233330</v>
      </c>
      <c r="H139" s="2">
        <f t="shared" si="25"/>
        <v>1521537732</v>
      </c>
      <c r="I139" s="2">
        <f t="shared" si="26"/>
        <v>1379823500</v>
      </c>
      <c r="J139" s="2">
        <f t="shared" si="27"/>
        <v>1501584150</v>
      </c>
      <c r="K139" s="2">
        <f t="shared" si="28"/>
        <v>1716643797</v>
      </c>
      <c r="L139" s="2">
        <f t="shared" si="29"/>
        <v>1830255027</v>
      </c>
      <c r="M139" s="2">
        <f t="shared" si="30"/>
        <v>1975297815</v>
      </c>
      <c r="N139" s="2">
        <f t="shared" si="31"/>
        <v>2147795466</v>
      </c>
      <c r="O139" s="11">
        <f t="shared" si="32"/>
        <v>2339866298</v>
      </c>
      <c r="P139" s="11">
        <f t="shared" si="33"/>
        <v>2551320173</v>
      </c>
      <c r="Q139" s="2">
        <v>294400328</v>
      </c>
      <c r="R139" s="2">
        <v>307946963</v>
      </c>
      <c r="S139" s="2">
        <v>327812668</v>
      </c>
      <c r="T139" s="2">
        <v>332225674</v>
      </c>
      <c r="U139" s="2">
        <v>304541301</v>
      </c>
      <c r="V139" s="2">
        <v>317565497</v>
      </c>
      <c r="W139" s="2">
        <v>325268484</v>
      </c>
      <c r="X139" s="2">
        <v>357614883</v>
      </c>
      <c r="Y139" s="2">
        <v>353368320</v>
      </c>
      <c r="Z139" s="2">
        <v>371070266</v>
      </c>
      <c r="AA139" s="2">
        <v>383968690</v>
      </c>
      <c r="AB139" s="2">
        <v>425826054</v>
      </c>
      <c r="AC139" s="2">
        <v>364373412</v>
      </c>
      <c r="AD139" s="2">
        <v>377981363</v>
      </c>
      <c r="AE139" s="2">
        <v>381015959</v>
      </c>
      <c r="AF139" s="2">
        <v>398166998</v>
      </c>
      <c r="AG139" s="2">
        <v>328047959</v>
      </c>
      <c r="AH139" s="2">
        <v>339417463</v>
      </c>
      <c r="AI139" s="2">
        <v>337883595</v>
      </c>
      <c r="AJ139" s="2">
        <v>374474483</v>
      </c>
      <c r="AK139" s="2">
        <v>326642874</v>
      </c>
      <c r="AL139" s="2">
        <v>367022699</v>
      </c>
      <c r="AM139" s="2">
        <v>378531522</v>
      </c>
      <c r="AN139" s="2">
        <v>429387055</v>
      </c>
      <c r="AO139" s="2">
        <v>390060118</v>
      </c>
      <c r="AP139" s="2">
        <v>413712762</v>
      </c>
      <c r="AQ139" s="2">
        <v>446353062</v>
      </c>
      <c r="AR139" s="2">
        <v>466517855</v>
      </c>
      <c r="AS139" s="2">
        <v>432917750</v>
      </c>
      <c r="AT139" s="2">
        <v>444901203</v>
      </c>
      <c r="AU139" s="2">
        <v>453128897</v>
      </c>
      <c r="AV139" s="2">
        <v>499307177</v>
      </c>
      <c r="AW139" s="2">
        <v>456508605</v>
      </c>
      <c r="AX139" s="2">
        <v>479191244</v>
      </c>
      <c r="AY139" s="2">
        <v>493544151</v>
      </c>
      <c r="AZ139" s="2">
        <v>546053815</v>
      </c>
      <c r="BA139" s="26">
        <v>509052517</v>
      </c>
      <c r="BB139" s="26">
        <v>525025452</v>
      </c>
      <c r="BC139" s="26">
        <v>535671748</v>
      </c>
      <c r="BD139" s="26">
        <v>578045749</v>
      </c>
      <c r="BE139" s="22">
        <v>540675949</v>
      </c>
      <c r="BF139" s="22">
        <v>559946458</v>
      </c>
      <c r="BG139" s="22">
        <v>581490008</v>
      </c>
      <c r="BH139" s="22">
        <v>657753883</v>
      </c>
      <c r="BI139" s="22">
        <v>567167897</v>
      </c>
      <c r="BJ139" s="22">
        <v>604435864</v>
      </c>
      <c r="BK139" s="22">
        <v>719872233</v>
      </c>
      <c r="BL139" s="22">
        <v>659844179</v>
      </c>
      <c r="BN139" s="22"/>
      <c r="BO139" s="22"/>
      <c r="BP139" s="22"/>
      <c r="BQ139" s="22"/>
      <c r="BR139" s="22"/>
      <c r="BS139" s="22"/>
      <c r="BT139" s="22"/>
      <c r="BU139" s="22"/>
      <c r="BV139" s="22"/>
    </row>
    <row r="140" spans="1:74" x14ac:dyDescent="0.2">
      <c r="A140">
        <v>56</v>
      </c>
      <c r="B140">
        <v>3</v>
      </c>
      <c r="C140" s="1">
        <v>562</v>
      </c>
      <c r="D140" t="s">
        <v>66</v>
      </c>
      <c r="E140" s="11">
        <f t="shared" si="34"/>
        <v>57873212</v>
      </c>
      <c r="F140" s="2">
        <f t="shared" si="35"/>
        <v>66432313</v>
      </c>
      <c r="G140" s="2">
        <f t="shared" si="24"/>
        <v>70425021</v>
      </c>
      <c r="H140" s="2">
        <f t="shared" si="25"/>
        <v>82310684</v>
      </c>
      <c r="I140" s="2">
        <f t="shared" si="26"/>
        <v>76616746</v>
      </c>
      <c r="J140" s="2">
        <f t="shared" si="27"/>
        <v>78442787</v>
      </c>
      <c r="K140" s="2">
        <f t="shared" si="28"/>
        <v>90284847</v>
      </c>
      <c r="L140" s="2">
        <f t="shared" si="29"/>
        <v>103271494</v>
      </c>
      <c r="M140" s="2">
        <f t="shared" si="30"/>
        <v>109545425</v>
      </c>
      <c r="N140" s="2">
        <f t="shared" si="31"/>
        <v>117931801</v>
      </c>
      <c r="O140" s="11">
        <f t="shared" si="32"/>
        <v>132490038</v>
      </c>
      <c r="P140" s="11">
        <f t="shared" si="33"/>
        <v>141952839</v>
      </c>
      <c r="Q140" s="2">
        <v>12179962</v>
      </c>
      <c r="R140" s="2">
        <v>13762893</v>
      </c>
      <c r="S140" s="2">
        <v>15334793</v>
      </c>
      <c r="T140" s="2">
        <v>16595564</v>
      </c>
      <c r="U140" s="2">
        <v>15034034</v>
      </c>
      <c r="V140" s="2">
        <v>17134825</v>
      </c>
      <c r="W140" s="2">
        <v>16774431</v>
      </c>
      <c r="X140" s="2">
        <v>17489023</v>
      </c>
      <c r="Y140" s="2">
        <v>16019960</v>
      </c>
      <c r="Z140" s="2">
        <v>17225964</v>
      </c>
      <c r="AA140" s="2">
        <v>17371890</v>
      </c>
      <c r="AB140" s="2">
        <v>19807207</v>
      </c>
      <c r="AC140" s="2">
        <v>18979771</v>
      </c>
      <c r="AD140" s="2">
        <v>21006382</v>
      </c>
      <c r="AE140" s="2">
        <v>20978741</v>
      </c>
      <c r="AF140" s="2">
        <v>21345790</v>
      </c>
      <c r="AG140" s="2">
        <v>18546984</v>
      </c>
      <c r="AH140" s="2">
        <v>19512561</v>
      </c>
      <c r="AI140" s="2">
        <v>18440107</v>
      </c>
      <c r="AJ140" s="2">
        <v>20117094</v>
      </c>
      <c r="AK140" s="2">
        <v>17605432</v>
      </c>
      <c r="AL140" s="2">
        <v>19447589</v>
      </c>
      <c r="AM140" s="2">
        <v>19033899</v>
      </c>
      <c r="AN140" s="2">
        <v>22355867</v>
      </c>
      <c r="AO140" s="2">
        <v>20694994</v>
      </c>
      <c r="AP140" s="2">
        <v>22361713</v>
      </c>
      <c r="AQ140" s="2">
        <v>23936228</v>
      </c>
      <c r="AR140" s="2">
        <v>23291912</v>
      </c>
      <c r="AS140" s="2">
        <v>26223953</v>
      </c>
      <c r="AT140" s="2">
        <v>25729997</v>
      </c>
      <c r="AU140" s="2">
        <v>25770393</v>
      </c>
      <c r="AV140" s="2">
        <v>25547151</v>
      </c>
      <c r="AW140" s="2">
        <v>25987348</v>
      </c>
      <c r="AX140" s="2">
        <v>26576741</v>
      </c>
      <c r="AY140" s="2">
        <v>28131162</v>
      </c>
      <c r="AZ140" s="2">
        <v>28850174</v>
      </c>
      <c r="BA140" s="26">
        <v>28182059</v>
      </c>
      <c r="BB140" s="26">
        <v>28766395</v>
      </c>
      <c r="BC140" s="26">
        <v>30511773</v>
      </c>
      <c r="BD140" s="26">
        <v>30471574</v>
      </c>
      <c r="BE140" s="22">
        <v>30444404</v>
      </c>
      <c r="BF140" s="22">
        <v>30302582</v>
      </c>
      <c r="BG140" s="22">
        <v>34324675</v>
      </c>
      <c r="BH140" s="22">
        <v>37418377</v>
      </c>
      <c r="BI140" s="22">
        <v>31789002</v>
      </c>
      <c r="BJ140" s="22">
        <v>34162214</v>
      </c>
      <c r="BK140" s="22">
        <v>38183438</v>
      </c>
      <c r="BL140" s="22">
        <v>37818185</v>
      </c>
      <c r="BN140" s="22"/>
      <c r="BO140" s="22"/>
      <c r="BP140" s="22"/>
      <c r="BQ140" s="22"/>
      <c r="BR140" s="22"/>
      <c r="BS140" s="22"/>
      <c r="BT140" s="22"/>
      <c r="BU140" s="22"/>
      <c r="BV140" s="22"/>
    </row>
    <row r="141" spans="1:74" x14ac:dyDescent="0.2">
      <c r="A141">
        <v>10</v>
      </c>
      <c r="B141">
        <v>1</v>
      </c>
      <c r="C141" s="1">
        <v>1025</v>
      </c>
      <c r="D141" s="3" t="s">
        <v>45</v>
      </c>
      <c r="E141" s="11">
        <f t="shared" si="34"/>
        <v>5194122277</v>
      </c>
      <c r="F141" s="2">
        <f t="shared" si="35"/>
        <v>5538449177</v>
      </c>
      <c r="G141" s="2">
        <f t="shared" si="24"/>
        <v>6022880277</v>
      </c>
      <c r="H141" s="2">
        <f t="shared" si="25"/>
        <v>6554862336</v>
      </c>
      <c r="I141" s="2">
        <f t="shared" si="26"/>
        <v>7061057272</v>
      </c>
      <c r="J141" s="2">
        <f t="shared" si="27"/>
        <v>7374856179</v>
      </c>
      <c r="K141" s="2">
        <f t="shared" si="28"/>
        <v>7633834297</v>
      </c>
      <c r="L141" s="2">
        <f t="shared" si="29"/>
        <v>8039605002</v>
      </c>
      <c r="M141" s="2">
        <f t="shared" si="30"/>
        <v>8251994526</v>
      </c>
      <c r="N141" s="2">
        <f t="shared" si="31"/>
        <v>8727176178</v>
      </c>
      <c r="O141" s="11">
        <f t="shared" si="32"/>
        <v>9310390580</v>
      </c>
      <c r="P141" s="11">
        <f t="shared" si="33"/>
        <v>9730301261</v>
      </c>
      <c r="Q141" s="2">
        <v>1214364280</v>
      </c>
      <c r="R141" s="2">
        <v>1282759873</v>
      </c>
      <c r="S141" s="2">
        <v>1301927780</v>
      </c>
      <c r="T141" s="2">
        <v>1395070344</v>
      </c>
      <c r="U141" s="2">
        <v>1312019937</v>
      </c>
      <c r="V141" s="2">
        <v>1344217503</v>
      </c>
      <c r="W141" s="2">
        <v>1369792110</v>
      </c>
      <c r="X141" s="2">
        <v>1512419627</v>
      </c>
      <c r="Y141" s="2">
        <v>1424941854</v>
      </c>
      <c r="Z141" s="2">
        <v>1455072661</v>
      </c>
      <c r="AA141" s="2">
        <v>1494470546</v>
      </c>
      <c r="AB141" s="2">
        <v>1648395216</v>
      </c>
      <c r="AC141" s="2">
        <v>1569683466</v>
      </c>
      <c r="AD141" s="2">
        <v>1588621577</v>
      </c>
      <c r="AE141" s="2">
        <v>1627567746</v>
      </c>
      <c r="AF141" s="2">
        <v>1768989547</v>
      </c>
      <c r="AG141" s="2">
        <v>1676370379</v>
      </c>
      <c r="AH141" s="2">
        <v>1704525706</v>
      </c>
      <c r="AI141" s="2">
        <v>1748210165</v>
      </c>
      <c r="AJ141" s="2">
        <v>1931951022</v>
      </c>
      <c r="AK141" s="2">
        <v>1731415240</v>
      </c>
      <c r="AL141" s="2">
        <v>1789825440</v>
      </c>
      <c r="AM141" s="2">
        <v>1828098911</v>
      </c>
      <c r="AN141" s="2">
        <v>2025516588</v>
      </c>
      <c r="AO141" s="2">
        <v>1809528032</v>
      </c>
      <c r="AP141" s="2">
        <v>1874977639</v>
      </c>
      <c r="AQ141" s="2">
        <v>1915910618</v>
      </c>
      <c r="AR141" s="2">
        <v>2033418008</v>
      </c>
      <c r="AS141" s="2">
        <v>1913704710</v>
      </c>
      <c r="AT141" s="2">
        <v>1983838415</v>
      </c>
      <c r="AU141" s="2">
        <v>1960512629</v>
      </c>
      <c r="AV141" s="2">
        <v>2181549248</v>
      </c>
      <c r="AW141" s="2">
        <v>1966056087</v>
      </c>
      <c r="AX141" s="2">
        <v>2039136760</v>
      </c>
      <c r="AY141" s="2">
        <v>2037880865</v>
      </c>
      <c r="AZ141" s="2">
        <v>2208920814</v>
      </c>
      <c r="BA141" s="26">
        <v>2076770630</v>
      </c>
      <c r="BB141" s="26">
        <v>2168534446</v>
      </c>
      <c r="BC141" s="26">
        <v>2122215347</v>
      </c>
      <c r="BD141" s="26">
        <v>2359655755</v>
      </c>
      <c r="BE141" s="22">
        <v>2194271618</v>
      </c>
      <c r="BF141" s="22">
        <v>2285156443</v>
      </c>
      <c r="BG141" s="22">
        <v>2274551354</v>
      </c>
      <c r="BH141" s="22">
        <v>2556411165</v>
      </c>
      <c r="BI141" s="22">
        <v>2288505600</v>
      </c>
      <c r="BJ141" s="22">
        <v>2419977160</v>
      </c>
      <c r="BK141" s="22">
        <v>2459978028</v>
      </c>
      <c r="BL141" s="22">
        <v>2561840473</v>
      </c>
      <c r="BN141" s="22"/>
      <c r="BO141" s="22"/>
      <c r="BP141" s="22"/>
      <c r="BQ141" s="22"/>
      <c r="BR141" s="22"/>
      <c r="BS141" s="22"/>
      <c r="BT141" s="22"/>
      <c r="BU141" s="22"/>
      <c r="BV141" s="22"/>
    </row>
    <row r="142" spans="1:74" x14ac:dyDescent="0.2">
      <c r="A142">
        <v>61</v>
      </c>
      <c r="B142">
        <v>2</v>
      </c>
      <c r="C142" s="1">
        <v>61</v>
      </c>
      <c r="D142" s="3" t="s">
        <v>46</v>
      </c>
      <c r="E142" s="11">
        <f t="shared" si="34"/>
        <v>2513247608</v>
      </c>
      <c r="F142" s="2">
        <f t="shared" si="35"/>
        <v>2716487037</v>
      </c>
      <c r="G142" s="2">
        <f t="shared" si="24"/>
        <v>2951096065</v>
      </c>
      <c r="H142" s="2">
        <f t="shared" si="25"/>
        <v>3209102928</v>
      </c>
      <c r="I142" s="2">
        <f t="shared" si="26"/>
        <v>3422018494</v>
      </c>
      <c r="J142" s="2">
        <f t="shared" si="27"/>
        <v>3579267645</v>
      </c>
      <c r="K142" s="2">
        <f t="shared" si="28"/>
        <v>3623867844</v>
      </c>
      <c r="L142" s="2">
        <f t="shared" si="29"/>
        <v>3688710128</v>
      </c>
      <c r="M142" s="2">
        <f t="shared" si="30"/>
        <v>3740196045</v>
      </c>
      <c r="N142" s="2">
        <f t="shared" si="31"/>
        <v>3864153910</v>
      </c>
      <c r="O142" s="11">
        <f t="shared" si="32"/>
        <v>4036006944</v>
      </c>
      <c r="P142" s="11">
        <f t="shared" si="33"/>
        <v>4228397828</v>
      </c>
      <c r="Q142" s="2">
        <v>615200777</v>
      </c>
      <c r="R142" s="2">
        <v>622943047</v>
      </c>
      <c r="S142" s="2">
        <v>610023437</v>
      </c>
      <c r="T142" s="2">
        <v>665080347</v>
      </c>
      <c r="U142" s="2">
        <v>659835232</v>
      </c>
      <c r="V142" s="2">
        <v>668233545</v>
      </c>
      <c r="W142" s="2">
        <v>659418827</v>
      </c>
      <c r="X142" s="2">
        <v>728999433</v>
      </c>
      <c r="Y142" s="2">
        <v>718575495</v>
      </c>
      <c r="Z142" s="2">
        <v>727040832</v>
      </c>
      <c r="AA142" s="2">
        <v>717494886</v>
      </c>
      <c r="AB142" s="2">
        <v>787984852</v>
      </c>
      <c r="AC142" s="2">
        <v>782294457</v>
      </c>
      <c r="AD142" s="2">
        <v>793660089</v>
      </c>
      <c r="AE142" s="2">
        <v>776247371</v>
      </c>
      <c r="AF142" s="2">
        <v>856901011</v>
      </c>
      <c r="AG142" s="2">
        <v>842904138</v>
      </c>
      <c r="AH142" s="2">
        <v>851178334</v>
      </c>
      <c r="AI142" s="2">
        <v>829403155</v>
      </c>
      <c r="AJ142" s="2">
        <v>898532867</v>
      </c>
      <c r="AK142" s="2">
        <v>882310963</v>
      </c>
      <c r="AL142" s="2">
        <v>890386056</v>
      </c>
      <c r="AM142" s="2">
        <v>864529789</v>
      </c>
      <c r="AN142" s="2">
        <v>942040837</v>
      </c>
      <c r="AO142" s="2">
        <v>910580363</v>
      </c>
      <c r="AP142" s="2">
        <v>915332144</v>
      </c>
      <c r="AQ142" s="2">
        <v>874179655</v>
      </c>
      <c r="AR142" s="2">
        <v>923775682</v>
      </c>
      <c r="AS142" s="2">
        <v>913056062</v>
      </c>
      <c r="AT142" s="2">
        <v>915134672</v>
      </c>
      <c r="AU142" s="2">
        <v>897220783</v>
      </c>
      <c r="AV142" s="2">
        <v>963298611</v>
      </c>
      <c r="AW142" s="2">
        <v>918813795</v>
      </c>
      <c r="AX142" s="2">
        <v>928426529</v>
      </c>
      <c r="AY142" s="2">
        <v>924301821</v>
      </c>
      <c r="AZ142" s="2">
        <v>968653900</v>
      </c>
      <c r="BA142" s="26">
        <v>951549733</v>
      </c>
      <c r="BB142" s="26">
        <v>963114601</v>
      </c>
      <c r="BC142" s="26">
        <v>935124847</v>
      </c>
      <c r="BD142" s="26">
        <v>1014364729</v>
      </c>
      <c r="BE142" s="22">
        <v>988104326</v>
      </c>
      <c r="BF142" s="22">
        <v>1007915796</v>
      </c>
      <c r="BG142" s="22">
        <v>983004536</v>
      </c>
      <c r="BH142" s="22">
        <v>1056982286</v>
      </c>
      <c r="BI142" s="22">
        <v>1030862622</v>
      </c>
      <c r="BJ142" s="22">
        <v>1056515373</v>
      </c>
      <c r="BK142" s="22">
        <v>1026140324</v>
      </c>
      <c r="BL142" s="22">
        <v>1114879509</v>
      </c>
      <c r="BN142" s="22"/>
      <c r="BO142" s="22"/>
      <c r="BP142" s="22"/>
      <c r="BQ142" s="22"/>
      <c r="BR142" s="22"/>
      <c r="BS142" s="22"/>
      <c r="BT142" s="22"/>
      <c r="BU142" s="22"/>
      <c r="BV142" s="22"/>
    </row>
    <row r="143" spans="1:74" x14ac:dyDescent="0.2">
      <c r="A143">
        <v>61</v>
      </c>
      <c r="B143">
        <v>5</v>
      </c>
      <c r="C143" s="1">
        <v>61142</v>
      </c>
      <c r="D143" t="s">
        <v>158</v>
      </c>
      <c r="E143" s="11">
        <f t="shared" si="34"/>
        <v>10186362</v>
      </c>
      <c r="F143" s="2">
        <f t="shared" si="35"/>
        <v>12558523</v>
      </c>
      <c r="G143" s="2">
        <f t="shared" si="24"/>
        <v>12304769</v>
      </c>
      <c r="H143" s="2">
        <f t="shared" si="25"/>
        <v>15385709</v>
      </c>
      <c r="I143" s="2">
        <f t="shared" si="26"/>
        <v>11993579</v>
      </c>
      <c r="J143" s="2">
        <f t="shared" si="27"/>
        <v>12377855</v>
      </c>
      <c r="K143" s="2">
        <f t="shared" si="28"/>
        <v>16008465</v>
      </c>
      <c r="L143" s="2">
        <f t="shared" si="29"/>
        <v>16940923</v>
      </c>
      <c r="M143" s="2">
        <f t="shared" si="30"/>
        <v>15653026</v>
      </c>
      <c r="N143" s="2">
        <f t="shared" si="31"/>
        <v>17659319</v>
      </c>
      <c r="O143" s="11">
        <f t="shared" si="32"/>
        <v>17377548</v>
      </c>
      <c r="P143" s="11">
        <f t="shared" si="33"/>
        <v>14682619</v>
      </c>
      <c r="Q143" s="2">
        <v>2235474</v>
      </c>
      <c r="R143" s="2">
        <v>2308645</v>
      </c>
      <c r="S143" s="2">
        <v>2550511</v>
      </c>
      <c r="T143" s="2">
        <v>3091732</v>
      </c>
      <c r="U143" s="2">
        <v>3110425</v>
      </c>
      <c r="V143" s="2">
        <v>3111931</v>
      </c>
      <c r="W143" s="2">
        <v>3134459</v>
      </c>
      <c r="X143" s="2">
        <v>3201708</v>
      </c>
      <c r="Y143" s="2">
        <v>2708468</v>
      </c>
      <c r="Z143" s="2">
        <v>2969309</v>
      </c>
      <c r="AA143" s="2">
        <v>3250506</v>
      </c>
      <c r="AB143" s="2">
        <v>3376486</v>
      </c>
      <c r="AC143" s="2">
        <v>4540364</v>
      </c>
      <c r="AD143" s="2">
        <v>3719855</v>
      </c>
      <c r="AE143" s="2">
        <v>3398193</v>
      </c>
      <c r="AF143" s="2">
        <v>3727297</v>
      </c>
      <c r="AG143" s="2">
        <v>3524547</v>
      </c>
      <c r="AH143" s="2">
        <v>2705729</v>
      </c>
      <c r="AI143" s="2">
        <v>2810370</v>
      </c>
      <c r="AJ143" s="2">
        <v>2952933</v>
      </c>
      <c r="AK143" s="2">
        <v>2948508</v>
      </c>
      <c r="AL143" s="2">
        <v>3025645</v>
      </c>
      <c r="AM143" s="2">
        <v>2953988</v>
      </c>
      <c r="AN143" s="2">
        <v>3449714</v>
      </c>
      <c r="AO143" s="2">
        <v>3896442</v>
      </c>
      <c r="AP143" s="2">
        <v>3959137</v>
      </c>
      <c r="AQ143" s="2">
        <v>4023640</v>
      </c>
      <c r="AR143" s="2">
        <v>4129246</v>
      </c>
      <c r="AS143" s="2">
        <v>4476489</v>
      </c>
      <c r="AT143" s="2">
        <v>4031747</v>
      </c>
      <c r="AU143" s="2">
        <v>4188453</v>
      </c>
      <c r="AV143" s="2">
        <v>4244234</v>
      </c>
      <c r="AW143" s="2">
        <v>3427490</v>
      </c>
      <c r="AX143" s="2">
        <v>3508457</v>
      </c>
      <c r="AY143" s="2">
        <v>4077721</v>
      </c>
      <c r="AZ143" s="2">
        <v>4639358</v>
      </c>
      <c r="BA143" s="22">
        <v>4424485</v>
      </c>
      <c r="BB143" s="22">
        <v>4355067</v>
      </c>
      <c r="BC143" s="22">
        <v>4431531</v>
      </c>
      <c r="BD143" s="22">
        <v>4448236</v>
      </c>
      <c r="BE143" s="22">
        <v>4392791</v>
      </c>
      <c r="BF143" s="22">
        <v>3973019</v>
      </c>
      <c r="BG143" s="22">
        <v>4473553</v>
      </c>
      <c r="BH143" s="22">
        <v>4538185</v>
      </c>
      <c r="BI143" s="22">
        <v>3265228</v>
      </c>
      <c r="BJ143" s="22">
        <v>3505751</v>
      </c>
      <c r="BK143" s="22">
        <v>4020725</v>
      </c>
      <c r="BL143" s="22">
        <v>3890915</v>
      </c>
      <c r="BN143" s="22"/>
      <c r="BO143" s="22"/>
      <c r="BP143" s="22"/>
      <c r="BQ143" s="22"/>
      <c r="BR143" s="22"/>
      <c r="BS143" s="22"/>
      <c r="BT143" s="22"/>
      <c r="BU143" s="22"/>
      <c r="BV143" s="22"/>
    </row>
    <row r="144" spans="1:74" x14ac:dyDescent="0.2">
      <c r="A144">
        <v>62</v>
      </c>
      <c r="B144">
        <v>2</v>
      </c>
      <c r="C144" s="1">
        <v>62</v>
      </c>
      <c r="D144" s="3" t="s">
        <v>47</v>
      </c>
      <c r="E144" s="11">
        <f t="shared" si="34"/>
        <v>2680874669</v>
      </c>
      <c r="F144" s="2">
        <f t="shared" si="35"/>
        <v>2821962140</v>
      </c>
      <c r="G144" s="2">
        <f t="shared" si="24"/>
        <v>3071784212</v>
      </c>
      <c r="H144" s="2">
        <f t="shared" si="25"/>
        <v>3345759408</v>
      </c>
      <c r="I144" s="2">
        <f t="shared" si="26"/>
        <v>3639038778</v>
      </c>
      <c r="J144" s="2">
        <f t="shared" si="27"/>
        <v>3795588534</v>
      </c>
      <c r="K144" s="2">
        <f t="shared" si="28"/>
        <v>4009966453</v>
      </c>
      <c r="L144" s="2">
        <f t="shared" si="29"/>
        <v>4350894874</v>
      </c>
      <c r="M144" s="2">
        <f t="shared" si="30"/>
        <v>4511798481</v>
      </c>
      <c r="N144" s="2">
        <f t="shared" si="31"/>
        <v>4863022268</v>
      </c>
      <c r="O144" s="11">
        <f t="shared" si="32"/>
        <v>5274383636</v>
      </c>
      <c r="P144" s="11">
        <f t="shared" si="33"/>
        <v>5501903433</v>
      </c>
      <c r="Q144" s="2">
        <v>599163503</v>
      </c>
      <c r="R144" s="2">
        <v>659816826</v>
      </c>
      <c r="S144" s="2">
        <v>691904343</v>
      </c>
      <c r="T144" s="2">
        <v>729989997</v>
      </c>
      <c r="U144" s="2">
        <v>652184705</v>
      </c>
      <c r="V144" s="2">
        <v>675983958</v>
      </c>
      <c r="W144" s="2">
        <v>710373283</v>
      </c>
      <c r="X144" s="2">
        <v>783420194</v>
      </c>
      <c r="Y144" s="2">
        <v>706366359</v>
      </c>
      <c r="Z144" s="2">
        <v>728031829</v>
      </c>
      <c r="AA144" s="2">
        <v>776975660</v>
      </c>
      <c r="AB144" s="2">
        <v>860410364</v>
      </c>
      <c r="AC144" s="2">
        <v>787389009</v>
      </c>
      <c r="AD144" s="2">
        <v>794961488</v>
      </c>
      <c r="AE144" s="2">
        <v>851320375</v>
      </c>
      <c r="AF144" s="2">
        <v>912088536</v>
      </c>
      <c r="AG144" s="2">
        <v>833466241</v>
      </c>
      <c r="AH144" s="2">
        <v>853347372</v>
      </c>
      <c r="AI144" s="2">
        <v>918807010</v>
      </c>
      <c r="AJ144" s="2">
        <v>1033418155</v>
      </c>
      <c r="AK144" s="2">
        <v>849104277</v>
      </c>
      <c r="AL144" s="2">
        <v>899439384</v>
      </c>
      <c r="AM144" s="2">
        <v>963569122</v>
      </c>
      <c r="AN144" s="2">
        <v>1083475751</v>
      </c>
      <c r="AO144" s="2">
        <v>898947669</v>
      </c>
      <c r="AP144" s="2">
        <v>959645495</v>
      </c>
      <c r="AQ144" s="2">
        <v>1041730963</v>
      </c>
      <c r="AR144" s="2">
        <v>1109642326</v>
      </c>
      <c r="AS144" s="2">
        <v>1000648648</v>
      </c>
      <c r="AT144" s="2">
        <v>1068703743</v>
      </c>
      <c r="AU144" s="2">
        <v>1063291846</v>
      </c>
      <c r="AV144" s="2">
        <v>1218250637</v>
      </c>
      <c r="AW144" s="2">
        <v>1047242292</v>
      </c>
      <c r="AX144" s="2">
        <v>1110710231</v>
      </c>
      <c r="AY144" s="2">
        <v>1113579044</v>
      </c>
      <c r="AZ144" s="2">
        <v>1240266914</v>
      </c>
      <c r="BA144" s="26">
        <v>1125220897</v>
      </c>
      <c r="BB144" s="26">
        <v>1205419845</v>
      </c>
      <c r="BC144" s="26">
        <v>1187090500</v>
      </c>
      <c r="BD144" s="26">
        <v>1345291026</v>
      </c>
      <c r="BE144" s="22">
        <v>1206167292</v>
      </c>
      <c r="BF144" s="22">
        <v>1277240647</v>
      </c>
      <c r="BG144" s="22">
        <v>1291546818</v>
      </c>
      <c r="BH144" s="22">
        <v>1499428879</v>
      </c>
      <c r="BI144" s="22">
        <v>1257642978</v>
      </c>
      <c r="BJ144" s="22">
        <v>1363461787</v>
      </c>
      <c r="BK144" s="22">
        <v>1433837704</v>
      </c>
      <c r="BL144" s="22">
        <v>1446960964</v>
      </c>
      <c r="BN144" s="22"/>
      <c r="BO144" s="22"/>
      <c r="BP144" s="22"/>
      <c r="BQ144" s="22"/>
      <c r="BR144" s="22"/>
      <c r="BS144" s="22"/>
      <c r="BT144" s="22"/>
      <c r="BU144" s="22"/>
      <c r="BV144" s="22"/>
    </row>
    <row r="145" spans="1:74" x14ac:dyDescent="0.2">
      <c r="A145">
        <v>62</v>
      </c>
      <c r="B145">
        <v>3</v>
      </c>
      <c r="C145" s="1">
        <v>621</v>
      </c>
      <c r="D145" t="s">
        <v>72</v>
      </c>
      <c r="E145" s="11">
        <f t="shared" si="34"/>
        <v>1254815982</v>
      </c>
      <c r="F145" s="2">
        <f t="shared" si="35"/>
        <v>1377671744</v>
      </c>
      <c r="G145" s="2">
        <f t="shared" si="24"/>
        <v>1496677807</v>
      </c>
      <c r="H145" s="2">
        <f t="shared" si="25"/>
        <v>1624970240</v>
      </c>
      <c r="I145" s="2">
        <f t="shared" si="26"/>
        <v>1753058664</v>
      </c>
      <c r="J145" s="2">
        <f t="shared" si="27"/>
        <v>1802359428</v>
      </c>
      <c r="K145" s="2">
        <f t="shared" si="28"/>
        <v>1901582997</v>
      </c>
      <c r="L145" s="2">
        <f t="shared" si="29"/>
        <v>2087809618</v>
      </c>
      <c r="M145" s="2">
        <f t="shared" si="30"/>
        <v>2200354870</v>
      </c>
      <c r="N145" s="2">
        <f t="shared" si="31"/>
        <v>2357903019</v>
      </c>
      <c r="O145" s="11">
        <f t="shared" si="32"/>
        <v>2568924832</v>
      </c>
      <c r="P145" s="11">
        <f t="shared" si="33"/>
        <v>2729058222</v>
      </c>
      <c r="Q145" s="2">
        <v>264019103</v>
      </c>
      <c r="R145" s="2">
        <v>301493040</v>
      </c>
      <c r="S145" s="2">
        <v>319799595</v>
      </c>
      <c r="T145" s="2">
        <v>369504244</v>
      </c>
      <c r="U145" s="2">
        <v>297144251</v>
      </c>
      <c r="V145" s="2">
        <v>331822848</v>
      </c>
      <c r="W145" s="2">
        <v>340039547</v>
      </c>
      <c r="X145" s="2">
        <v>408665098</v>
      </c>
      <c r="Y145" s="2">
        <v>318036949</v>
      </c>
      <c r="Z145" s="2">
        <v>357133425</v>
      </c>
      <c r="AA145" s="2">
        <v>371159390</v>
      </c>
      <c r="AB145" s="2">
        <v>450348043</v>
      </c>
      <c r="AC145" s="2">
        <v>358504398</v>
      </c>
      <c r="AD145" s="2">
        <v>387958517</v>
      </c>
      <c r="AE145" s="2">
        <v>402934142</v>
      </c>
      <c r="AF145" s="2">
        <v>475573183</v>
      </c>
      <c r="AG145" s="2">
        <v>379306984</v>
      </c>
      <c r="AH145" s="2">
        <v>419216182</v>
      </c>
      <c r="AI145" s="2">
        <v>435111998</v>
      </c>
      <c r="AJ145" s="2">
        <v>519423500</v>
      </c>
      <c r="AK145" s="2">
        <v>393500480</v>
      </c>
      <c r="AL145" s="2">
        <v>429289708</v>
      </c>
      <c r="AM145" s="2">
        <v>447432791</v>
      </c>
      <c r="AN145" s="2">
        <v>532136449</v>
      </c>
      <c r="AO145" s="2">
        <v>412864679</v>
      </c>
      <c r="AP145" s="2">
        <v>459911033</v>
      </c>
      <c r="AQ145" s="2">
        <v>486923277</v>
      </c>
      <c r="AR145" s="2">
        <v>541884008</v>
      </c>
      <c r="AS145" s="2">
        <v>471992033</v>
      </c>
      <c r="AT145" s="2">
        <v>499619234</v>
      </c>
      <c r="AU145" s="2">
        <v>516164588</v>
      </c>
      <c r="AV145" s="2">
        <v>600033763</v>
      </c>
      <c r="AW145" s="2">
        <v>496505226</v>
      </c>
      <c r="AX145" s="2">
        <v>527657848</v>
      </c>
      <c r="AY145" s="2">
        <v>548349135</v>
      </c>
      <c r="AZ145" s="2">
        <v>627842661</v>
      </c>
      <c r="BA145" s="26">
        <v>536611057</v>
      </c>
      <c r="BB145" s="26">
        <v>574717487</v>
      </c>
      <c r="BC145" s="26">
        <v>577615055</v>
      </c>
      <c r="BD145" s="26">
        <v>668959420</v>
      </c>
      <c r="BE145" s="22">
        <v>579531420</v>
      </c>
      <c r="BF145" s="22">
        <v>607938870</v>
      </c>
      <c r="BG145" s="22">
        <v>634585942</v>
      </c>
      <c r="BH145" s="22">
        <v>746868600</v>
      </c>
      <c r="BI145" s="22">
        <v>612484909</v>
      </c>
      <c r="BJ145" s="22">
        <v>658048200</v>
      </c>
      <c r="BK145" s="22">
        <v>699065097</v>
      </c>
      <c r="BL145" s="22">
        <v>759460016</v>
      </c>
      <c r="BN145" s="22"/>
      <c r="BO145" s="22"/>
      <c r="BP145" s="22"/>
      <c r="BQ145" s="22"/>
      <c r="BR145" s="22"/>
      <c r="BS145" s="22"/>
      <c r="BT145" s="22"/>
      <c r="BU145" s="22"/>
      <c r="BV145" s="22"/>
    </row>
    <row r="146" spans="1:74" x14ac:dyDescent="0.2">
      <c r="A146">
        <v>62</v>
      </c>
      <c r="B146">
        <v>4</v>
      </c>
      <c r="C146" s="1">
        <v>6215</v>
      </c>
      <c r="D146" t="s">
        <v>151</v>
      </c>
      <c r="E146" s="11">
        <f t="shared" si="34"/>
        <v>61650273</v>
      </c>
      <c r="F146" s="2">
        <f t="shared" si="35"/>
        <v>67163684</v>
      </c>
      <c r="G146" s="2">
        <f t="shared" si="24"/>
        <v>76371748</v>
      </c>
      <c r="H146" s="2">
        <f t="shared" si="25"/>
        <v>80670044</v>
      </c>
      <c r="I146" s="2">
        <f t="shared" si="26"/>
        <v>92729879</v>
      </c>
      <c r="J146" s="2">
        <f t="shared" si="27"/>
        <v>100347161</v>
      </c>
      <c r="K146" s="2">
        <f t="shared" si="28"/>
        <v>102889459</v>
      </c>
      <c r="L146" s="2">
        <f t="shared" si="29"/>
        <v>78449381</v>
      </c>
      <c r="M146" s="2">
        <f t="shared" si="30"/>
        <v>83447878</v>
      </c>
      <c r="N146" s="2">
        <f t="shared" si="31"/>
        <v>90716352</v>
      </c>
      <c r="O146" s="11">
        <f t="shared" si="32"/>
        <v>90540097</v>
      </c>
      <c r="P146" s="11">
        <f t="shared" si="33"/>
        <v>94990371</v>
      </c>
      <c r="Q146" s="2">
        <v>12301426</v>
      </c>
      <c r="R146" s="2">
        <v>14722962</v>
      </c>
      <c r="S146" s="2">
        <v>17167327</v>
      </c>
      <c r="T146" s="2">
        <v>17458558</v>
      </c>
      <c r="U146" s="2">
        <v>14286141</v>
      </c>
      <c r="V146" s="2">
        <v>16766068</v>
      </c>
      <c r="W146" s="2">
        <v>16032049</v>
      </c>
      <c r="X146" s="2">
        <v>20079426</v>
      </c>
      <c r="Y146" s="2">
        <v>15706900</v>
      </c>
      <c r="Z146" s="2">
        <v>18458854</v>
      </c>
      <c r="AA146" s="2">
        <v>18047008</v>
      </c>
      <c r="AB146" s="2">
        <v>24158986</v>
      </c>
      <c r="AC146" s="2">
        <v>16992915</v>
      </c>
      <c r="AD146" s="2">
        <v>19521206</v>
      </c>
      <c r="AE146" s="2">
        <v>19767367</v>
      </c>
      <c r="AF146" s="2">
        <v>24388556</v>
      </c>
      <c r="AG146" s="2">
        <v>19032851</v>
      </c>
      <c r="AH146" s="2">
        <v>22573246</v>
      </c>
      <c r="AI146" s="2">
        <v>22598278</v>
      </c>
      <c r="AJ146" s="2">
        <v>28525504</v>
      </c>
      <c r="AK146" s="2">
        <v>20385794</v>
      </c>
      <c r="AL146" s="2">
        <v>23729452</v>
      </c>
      <c r="AM146" s="2">
        <v>26052328</v>
      </c>
      <c r="AN146" s="2">
        <v>30179587</v>
      </c>
      <c r="AO146" s="2">
        <v>22228149</v>
      </c>
      <c r="AP146" s="2">
        <v>24110061</v>
      </c>
      <c r="AQ146" s="2">
        <v>26841806</v>
      </c>
      <c r="AR146" s="2">
        <v>29709443</v>
      </c>
      <c r="AS146" s="2">
        <v>19352829</v>
      </c>
      <c r="AT146" s="2">
        <v>18414122</v>
      </c>
      <c r="AU146" s="2">
        <v>20863263</v>
      </c>
      <c r="AV146" s="2">
        <v>19819167</v>
      </c>
      <c r="AW146" s="2">
        <v>20548827</v>
      </c>
      <c r="AX146" s="2">
        <v>19198195</v>
      </c>
      <c r="AY146" s="2">
        <v>22813731</v>
      </c>
      <c r="AZ146" s="2">
        <v>20887125</v>
      </c>
      <c r="BA146" s="26">
        <v>21304835</v>
      </c>
      <c r="BB146" s="26">
        <v>20926969</v>
      </c>
      <c r="BC146" s="26">
        <v>22936670</v>
      </c>
      <c r="BD146" s="26">
        <v>25547878</v>
      </c>
      <c r="BE146" s="22">
        <v>21882248</v>
      </c>
      <c r="BF146" s="22">
        <v>20461388</v>
      </c>
      <c r="BG146" s="22">
        <v>23712316</v>
      </c>
      <c r="BH146" s="22">
        <v>24484145</v>
      </c>
      <c r="BI146" s="22">
        <v>21321596</v>
      </c>
      <c r="BJ146" s="22">
        <v>20843883</v>
      </c>
      <c r="BK146" s="22">
        <v>25857385</v>
      </c>
      <c r="BL146" s="22">
        <v>26967507</v>
      </c>
      <c r="BN146" s="22"/>
      <c r="BO146" s="22"/>
      <c r="BP146" s="22"/>
      <c r="BQ146" s="22"/>
      <c r="BR146" s="22"/>
      <c r="BS146" s="22"/>
      <c r="BT146" s="22"/>
      <c r="BU146" s="22"/>
      <c r="BV146" s="22"/>
    </row>
    <row r="147" spans="1:74" x14ac:dyDescent="0.2">
      <c r="A147">
        <v>62</v>
      </c>
      <c r="B147">
        <v>3</v>
      </c>
      <c r="C147" s="1">
        <v>622</v>
      </c>
      <c r="D147" t="s">
        <v>73</v>
      </c>
      <c r="E147" s="11">
        <f t="shared" si="34"/>
        <v>692343252</v>
      </c>
      <c r="F147" s="2">
        <f t="shared" si="35"/>
        <v>752252828</v>
      </c>
      <c r="G147" s="2">
        <f t="shared" si="24"/>
        <v>830912899</v>
      </c>
      <c r="H147" s="2">
        <f t="shared" si="25"/>
        <v>919951161</v>
      </c>
      <c r="I147" s="2">
        <f t="shared" si="26"/>
        <v>1023520835</v>
      </c>
      <c r="J147" s="2">
        <f t="shared" si="27"/>
        <v>1096091720</v>
      </c>
      <c r="K147" s="2">
        <f t="shared" si="28"/>
        <v>1166519930</v>
      </c>
      <c r="L147" s="2">
        <f t="shared" si="29"/>
        <v>1301420750</v>
      </c>
      <c r="M147" s="2">
        <f t="shared" si="30"/>
        <v>1330450984</v>
      </c>
      <c r="N147" s="2">
        <f t="shared" si="31"/>
        <v>1435221013</v>
      </c>
      <c r="O147" s="11">
        <f t="shared" si="32"/>
        <v>1550510621</v>
      </c>
      <c r="P147" s="11">
        <f t="shared" si="33"/>
        <v>1576804989</v>
      </c>
      <c r="Q147" s="2">
        <v>158458081</v>
      </c>
      <c r="R147" s="2">
        <v>176262340</v>
      </c>
      <c r="S147" s="2">
        <v>183337392</v>
      </c>
      <c r="T147" s="2">
        <v>174285439</v>
      </c>
      <c r="U147" s="2">
        <v>186889448</v>
      </c>
      <c r="V147" s="2">
        <v>173619813</v>
      </c>
      <c r="W147" s="2">
        <v>196637288</v>
      </c>
      <c r="X147" s="2">
        <v>195106279</v>
      </c>
      <c r="Y147" s="2">
        <v>207959675</v>
      </c>
      <c r="Z147" s="2">
        <v>188762704</v>
      </c>
      <c r="AA147" s="2">
        <v>220104877</v>
      </c>
      <c r="AB147" s="2">
        <v>214085643</v>
      </c>
      <c r="AC147" s="2">
        <v>235755230</v>
      </c>
      <c r="AD147" s="2">
        <v>209836519</v>
      </c>
      <c r="AE147" s="2">
        <v>247956540</v>
      </c>
      <c r="AF147" s="2">
        <v>226402872</v>
      </c>
      <c r="AG147" s="2">
        <v>249470048</v>
      </c>
      <c r="AH147" s="2">
        <v>221799965</v>
      </c>
      <c r="AI147" s="2">
        <v>261688901</v>
      </c>
      <c r="AJ147" s="2">
        <v>290561921</v>
      </c>
      <c r="AK147" s="2">
        <v>243564331</v>
      </c>
      <c r="AL147" s="2">
        <v>248057207</v>
      </c>
      <c r="AM147" s="2">
        <v>289960973</v>
      </c>
      <c r="AN147" s="2">
        <v>314509209</v>
      </c>
      <c r="AO147" s="2">
        <v>260332305</v>
      </c>
      <c r="AP147" s="2">
        <v>263313893</v>
      </c>
      <c r="AQ147" s="2">
        <v>312098279</v>
      </c>
      <c r="AR147" s="2">
        <v>330775453</v>
      </c>
      <c r="AS147" s="2">
        <v>292111912</v>
      </c>
      <c r="AT147" s="2">
        <v>331017722</v>
      </c>
      <c r="AU147" s="2">
        <v>304223750</v>
      </c>
      <c r="AV147" s="2">
        <v>374067366</v>
      </c>
      <c r="AW147" s="2">
        <v>312697726</v>
      </c>
      <c r="AX147" s="2">
        <v>341429875</v>
      </c>
      <c r="AY147" s="2">
        <v>317546603</v>
      </c>
      <c r="AZ147" s="2">
        <v>358776780</v>
      </c>
      <c r="BA147" s="26">
        <v>330156609</v>
      </c>
      <c r="BB147" s="26">
        <v>366115677</v>
      </c>
      <c r="BC147" s="26">
        <v>337929149</v>
      </c>
      <c r="BD147" s="26">
        <v>401019578</v>
      </c>
      <c r="BE147" s="22">
        <v>349690533</v>
      </c>
      <c r="BF147" s="22">
        <v>386908600</v>
      </c>
      <c r="BG147" s="22">
        <v>365875771</v>
      </c>
      <c r="BH147" s="22">
        <v>448035717</v>
      </c>
      <c r="BI147" s="22">
        <v>356290540</v>
      </c>
      <c r="BJ147" s="22">
        <v>404728080</v>
      </c>
      <c r="BK147" s="22">
        <v>421316732</v>
      </c>
      <c r="BL147" s="22">
        <v>394469637</v>
      </c>
      <c r="BN147" s="22"/>
      <c r="BO147" s="22"/>
      <c r="BP147" s="22"/>
      <c r="BQ147" s="22"/>
      <c r="BR147" s="22"/>
      <c r="BS147" s="22"/>
      <c r="BT147" s="22"/>
      <c r="BU147" s="22"/>
      <c r="BV147" s="22"/>
    </row>
    <row r="148" spans="1:74" x14ac:dyDescent="0.2">
      <c r="A148">
        <v>62</v>
      </c>
      <c r="B148">
        <v>3</v>
      </c>
      <c r="C148" s="1">
        <v>623</v>
      </c>
      <c r="D148" t="s">
        <v>74</v>
      </c>
      <c r="E148" s="11">
        <f t="shared" si="34"/>
        <v>278218603</v>
      </c>
      <c r="F148" s="2">
        <f t="shared" si="35"/>
        <v>297580371</v>
      </c>
      <c r="G148" s="2">
        <f t="shared" si="24"/>
        <v>307209040</v>
      </c>
      <c r="H148" s="2">
        <f t="shared" si="25"/>
        <v>331711788</v>
      </c>
      <c r="I148" s="2">
        <f t="shared" si="26"/>
        <v>364010068</v>
      </c>
      <c r="J148" s="2">
        <f t="shared" si="27"/>
        <v>379920031</v>
      </c>
      <c r="K148" s="2">
        <f t="shared" si="28"/>
        <v>402404923</v>
      </c>
      <c r="L148" s="2">
        <f t="shared" si="29"/>
        <v>409053140</v>
      </c>
      <c r="M148" s="2">
        <f t="shared" si="30"/>
        <v>409715253</v>
      </c>
      <c r="N148" s="2">
        <f t="shared" si="31"/>
        <v>446030061</v>
      </c>
      <c r="O148" s="11">
        <f t="shared" si="32"/>
        <v>481598095</v>
      </c>
      <c r="P148" s="11">
        <f t="shared" si="33"/>
        <v>506790574</v>
      </c>
      <c r="Q148" s="2">
        <v>66516656</v>
      </c>
      <c r="R148" s="2">
        <v>67856914</v>
      </c>
      <c r="S148" s="2">
        <v>71952144</v>
      </c>
      <c r="T148" s="2">
        <v>71892889</v>
      </c>
      <c r="U148" s="2">
        <v>72524317</v>
      </c>
      <c r="V148" s="2">
        <v>73495270</v>
      </c>
      <c r="W148" s="2">
        <v>74845401</v>
      </c>
      <c r="X148" s="2">
        <v>76715383</v>
      </c>
      <c r="Y148" s="2">
        <v>73690480</v>
      </c>
      <c r="Z148" s="2">
        <v>75515729</v>
      </c>
      <c r="AA148" s="2">
        <v>77128469</v>
      </c>
      <c r="AB148" s="2">
        <v>80874362</v>
      </c>
      <c r="AC148" s="2">
        <v>79222508</v>
      </c>
      <c r="AD148" s="2">
        <v>81171175</v>
      </c>
      <c r="AE148" s="2">
        <v>83280515</v>
      </c>
      <c r="AF148" s="2">
        <v>88037590</v>
      </c>
      <c r="AG148" s="2">
        <v>85075849</v>
      </c>
      <c r="AH148" s="2">
        <v>89640248</v>
      </c>
      <c r="AI148" s="2">
        <v>94562681</v>
      </c>
      <c r="AJ148" s="2">
        <v>94731290</v>
      </c>
      <c r="AK148" s="2">
        <v>89257710</v>
      </c>
      <c r="AL148" s="2">
        <v>94273289</v>
      </c>
      <c r="AM148" s="2">
        <v>95801816</v>
      </c>
      <c r="AN148" s="2">
        <v>100587216</v>
      </c>
      <c r="AO148" s="2">
        <v>95703692</v>
      </c>
      <c r="AP148" s="2">
        <v>101578235</v>
      </c>
      <c r="AQ148" s="2">
        <v>104105487</v>
      </c>
      <c r="AR148" s="2">
        <v>101017509</v>
      </c>
      <c r="AS148" s="2">
        <v>100360970</v>
      </c>
      <c r="AT148" s="2">
        <v>100128993</v>
      </c>
      <c r="AU148" s="2">
        <v>105449768</v>
      </c>
      <c r="AV148" s="2">
        <v>103113409</v>
      </c>
      <c r="AW148" s="2">
        <v>98649218</v>
      </c>
      <c r="AX148" s="2">
        <v>99233632</v>
      </c>
      <c r="AY148" s="2">
        <v>106422452</v>
      </c>
      <c r="AZ148" s="2">
        <v>105409951</v>
      </c>
      <c r="BA148" s="26">
        <v>110148457</v>
      </c>
      <c r="BB148" s="26">
        <v>109740752</v>
      </c>
      <c r="BC148" s="26">
        <v>114215602</v>
      </c>
      <c r="BD148" s="26">
        <v>111925250</v>
      </c>
      <c r="BE148" s="22">
        <v>116501902</v>
      </c>
      <c r="BF148" s="22">
        <v>116533684</v>
      </c>
      <c r="BG148" s="22">
        <v>122886734</v>
      </c>
      <c r="BH148" s="22">
        <v>125675775</v>
      </c>
      <c r="BI148" s="22">
        <v>122027297</v>
      </c>
      <c r="BJ148" s="22">
        <v>123977785</v>
      </c>
      <c r="BK148" s="22">
        <v>133142488</v>
      </c>
      <c r="BL148" s="22">
        <v>127643004</v>
      </c>
      <c r="BN148" s="22"/>
      <c r="BO148" s="22"/>
      <c r="BP148" s="22"/>
      <c r="BQ148" s="22"/>
      <c r="BR148" s="22"/>
      <c r="BS148" s="22"/>
      <c r="BT148" s="22"/>
      <c r="BU148" s="22"/>
      <c r="BV148" s="22"/>
    </row>
    <row r="149" spans="1:74" x14ac:dyDescent="0.2">
      <c r="A149">
        <v>62</v>
      </c>
      <c r="B149">
        <v>3</v>
      </c>
      <c r="C149" s="1">
        <v>624</v>
      </c>
      <c r="D149" t="s">
        <v>75</v>
      </c>
      <c r="E149" s="11">
        <f t="shared" si="34"/>
        <v>455496832</v>
      </c>
      <c r="F149" s="2">
        <f t="shared" si="35"/>
        <v>394457197</v>
      </c>
      <c r="G149" s="2">
        <f t="shared" si="24"/>
        <v>436984466</v>
      </c>
      <c r="H149" s="2">
        <f t="shared" si="25"/>
        <v>469126219</v>
      </c>
      <c r="I149" s="2">
        <f t="shared" si="26"/>
        <v>498449211</v>
      </c>
      <c r="J149" s="2">
        <f t="shared" si="27"/>
        <v>517217355</v>
      </c>
      <c r="K149" s="2">
        <f t="shared" si="28"/>
        <v>539458603</v>
      </c>
      <c r="L149" s="2">
        <f t="shared" si="29"/>
        <v>552611366</v>
      </c>
      <c r="M149" s="2">
        <f t="shared" si="30"/>
        <v>571277374</v>
      </c>
      <c r="N149" s="2">
        <f t="shared" si="31"/>
        <v>623868175</v>
      </c>
      <c r="O149" s="11">
        <f t="shared" si="32"/>
        <v>673350088</v>
      </c>
      <c r="P149" s="11">
        <f t="shared" si="33"/>
        <v>689249648</v>
      </c>
      <c r="Q149" s="2">
        <v>110169663</v>
      </c>
      <c r="R149" s="2">
        <v>114204532</v>
      </c>
      <c r="S149" s="2">
        <v>116815212</v>
      </c>
      <c r="T149" s="2">
        <v>114307425</v>
      </c>
      <c r="U149" s="2">
        <v>95626689</v>
      </c>
      <c r="V149" s="2">
        <v>97046027</v>
      </c>
      <c r="W149" s="2">
        <v>98851047</v>
      </c>
      <c r="X149" s="2">
        <v>102933434</v>
      </c>
      <c r="Y149" s="2">
        <v>106679255</v>
      </c>
      <c r="Z149" s="2">
        <v>106619971</v>
      </c>
      <c r="AA149" s="2">
        <v>108582924</v>
      </c>
      <c r="AB149" s="2">
        <v>115102316</v>
      </c>
      <c r="AC149" s="2">
        <v>113906873</v>
      </c>
      <c r="AD149" s="2">
        <v>115995277</v>
      </c>
      <c r="AE149" s="2">
        <v>117149178</v>
      </c>
      <c r="AF149" s="2">
        <v>122074891</v>
      </c>
      <c r="AG149" s="2">
        <v>119613360</v>
      </c>
      <c r="AH149" s="2">
        <v>122690977</v>
      </c>
      <c r="AI149" s="2">
        <v>127443430</v>
      </c>
      <c r="AJ149" s="2">
        <v>128701444</v>
      </c>
      <c r="AK149" s="2">
        <v>122781756</v>
      </c>
      <c r="AL149" s="2">
        <v>127819180</v>
      </c>
      <c r="AM149" s="2">
        <v>130373542</v>
      </c>
      <c r="AN149" s="2">
        <v>136242877</v>
      </c>
      <c r="AO149" s="2">
        <v>130046993</v>
      </c>
      <c r="AP149" s="2">
        <v>134842334</v>
      </c>
      <c r="AQ149" s="2">
        <v>138603920</v>
      </c>
      <c r="AR149" s="2">
        <v>135965356</v>
      </c>
      <c r="AS149" s="2">
        <v>136183733</v>
      </c>
      <c r="AT149" s="2">
        <v>137937794</v>
      </c>
      <c r="AU149" s="2">
        <v>137453740</v>
      </c>
      <c r="AV149" s="2">
        <v>141036099</v>
      </c>
      <c r="AW149" s="2">
        <v>139390122</v>
      </c>
      <c r="AX149" s="2">
        <v>142388876</v>
      </c>
      <c r="AY149" s="2">
        <v>141260854</v>
      </c>
      <c r="AZ149" s="2">
        <v>148237522</v>
      </c>
      <c r="BA149" s="26">
        <v>148304774</v>
      </c>
      <c r="BB149" s="26">
        <v>154845929</v>
      </c>
      <c r="BC149" s="26">
        <v>157330694</v>
      </c>
      <c r="BD149" s="26">
        <v>163386778</v>
      </c>
      <c r="BE149" s="22">
        <v>160443437</v>
      </c>
      <c r="BF149" s="22">
        <v>165859493</v>
      </c>
      <c r="BG149" s="22">
        <v>168198371</v>
      </c>
      <c r="BH149" s="22">
        <v>178848787</v>
      </c>
      <c r="BI149" s="22">
        <v>166840232</v>
      </c>
      <c r="BJ149" s="22">
        <v>176707722</v>
      </c>
      <c r="BK149" s="22">
        <v>180313387</v>
      </c>
      <c r="BL149" s="22">
        <v>165388307</v>
      </c>
      <c r="BN149" s="22"/>
      <c r="BO149" s="22"/>
      <c r="BP149" s="22"/>
      <c r="BQ149" s="22"/>
      <c r="BR149" s="22"/>
      <c r="BS149" s="22"/>
      <c r="BT149" s="22"/>
      <c r="BU149" s="22"/>
      <c r="BV149" s="22"/>
    </row>
    <row r="150" spans="1:74" x14ac:dyDescent="0.2">
      <c r="A150">
        <v>10</v>
      </c>
      <c r="B150">
        <v>1</v>
      </c>
      <c r="C150" s="1">
        <v>1026</v>
      </c>
      <c r="D150" s="3" t="s">
        <v>48</v>
      </c>
      <c r="E150" s="11">
        <f t="shared" si="34"/>
        <v>1161132263</v>
      </c>
      <c r="F150" s="2">
        <f t="shared" si="35"/>
        <v>1266734493</v>
      </c>
      <c r="G150" s="2">
        <f t="shared" si="24"/>
        <v>1384343767</v>
      </c>
      <c r="H150" s="2">
        <f t="shared" si="25"/>
        <v>1455436793</v>
      </c>
      <c r="I150" s="2">
        <f t="shared" si="26"/>
        <v>1478555694</v>
      </c>
      <c r="J150" s="2">
        <f t="shared" si="27"/>
        <v>1544990583</v>
      </c>
      <c r="K150" s="2">
        <f t="shared" si="28"/>
        <v>1718878437</v>
      </c>
      <c r="L150" s="2">
        <f t="shared" si="29"/>
        <v>1864814048</v>
      </c>
      <c r="M150" s="2">
        <f t="shared" si="30"/>
        <v>2021342664</v>
      </c>
      <c r="N150" s="2">
        <f t="shared" si="31"/>
        <v>2264947888</v>
      </c>
      <c r="O150" s="11">
        <f t="shared" si="32"/>
        <v>2533526974</v>
      </c>
      <c r="P150" s="11">
        <f t="shared" si="33"/>
        <v>2747241375</v>
      </c>
      <c r="Q150" s="2">
        <v>266051322</v>
      </c>
      <c r="R150" s="2">
        <v>290216303</v>
      </c>
      <c r="S150" s="2">
        <v>302698367</v>
      </c>
      <c r="T150" s="2">
        <v>302166271</v>
      </c>
      <c r="U150" s="2">
        <v>300162738</v>
      </c>
      <c r="V150" s="2">
        <v>314286913</v>
      </c>
      <c r="W150" s="2">
        <v>318643885</v>
      </c>
      <c r="X150" s="2">
        <v>333640957</v>
      </c>
      <c r="Y150" s="2">
        <v>328894427</v>
      </c>
      <c r="Z150" s="2">
        <v>344218781</v>
      </c>
      <c r="AA150" s="2">
        <v>347871185</v>
      </c>
      <c r="AB150" s="2">
        <v>363359374</v>
      </c>
      <c r="AC150" s="2">
        <v>351565208</v>
      </c>
      <c r="AD150" s="2">
        <v>363971732</v>
      </c>
      <c r="AE150" s="2">
        <v>366754352</v>
      </c>
      <c r="AF150" s="2">
        <v>373145501</v>
      </c>
      <c r="AG150" s="2">
        <v>352243594</v>
      </c>
      <c r="AH150" s="2">
        <v>369671716</v>
      </c>
      <c r="AI150" s="2">
        <v>372668188</v>
      </c>
      <c r="AJ150" s="2">
        <v>383972196</v>
      </c>
      <c r="AK150" s="2">
        <v>353844570</v>
      </c>
      <c r="AL150" s="2">
        <v>386878782</v>
      </c>
      <c r="AM150" s="2">
        <v>390673020</v>
      </c>
      <c r="AN150" s="2">
        <v>413594211</v>
      </c>
      <c r="AO150" s="2">
        <v>383791651</v>
      </c>
      <c r="AP150" s="2">
        <v>434491002</v>
      </c>
      <c r="AQ150" s="2">
        <v>447354210</v>
      </c>
      <c r="AR150" s="2">
        <v>453241574</v>
      </c>
      <c r="AS150" s="2">
        <v>436699745</v>
      </c>
      <c r="AT150" s="2">
        <v>464652650</v>
      </c>
      <c r="AU150" s="2">
        <v>461094558</v>
      </c>
      <c r="AV150" s="2">
        <v>502367095</v>
      </c>
      <c r="AW150" s="2">
        <v>475460422</v>
      </c>
      <c r="AX150" s="2">
        <v>507085664</v>
      </c>
      <c r="AY150" s="2">
        <v>505457133</v>
      </c>
      <c r="AZ150" s="2">
        <v>533339445</v>
      </c>
      <c r="BA150" s="26">
        <v>520768653</v>
      </c>
      <c r="BB150" s="26">
        <v>559724884</v>
      </c>
      <c r="BC150" s="26">
        <v>561520452</v>
      </c>
      <c r="BD150" s="26">
        <v>622933899</v>
      </c>
      <c r="BE150" s="22">
        <v>574342500</v>
      </c>
      <c r="BF150" s="22">
        <v>624471048</v>
      </c>
      <c r="BG150" s="22">
        <v>637755639</v>
      </c>
      <c r="BH150" s="22">
        <v>696957787</v>
      </c>
      <c r="BI150" s="22">
        <v>633329365</v>
      </c>
      <c r="BJ150" s="22">
        <v>682570070</v>
      </c>
      <c r="BK150" s="22">
        <v>703297554</v>
      </c>
      <c r="BL150" s="22">
        <v>728044386</v>
      </c>
      <c r="BN150" s="22"/>
      <c r="BO150" s="22"/>
      <c r="BP150" s="22"/>
      <c r="BQ150" s="22"/>
      <c r="BR150" s="22"/>
      <c r="BS150" s="22"/>
      <c r="BT150" s="22"/>
      <c r="BU150" s="22"/>
      <c r="BV150" s="22"/>
    </row>
    <row r="151" spans="1:74" x14ac:dyDescent="0.2">
      <c r="A151">
        <v>71</v>
      </c>
      <c r="B151">
        <v>2</v>
      </c>
      <c r="C151" s="1">
        <v>71</v>
      </c>
      <c r="D151" s="3" t="s">
        <v>49</v>
      </c>
      <c r="E151" s="11">
        <f t="shared" si="34"/>
        <v>207652637</v>
      </c>
      <c r="F151" s="2">
        <f t="shared" si="35"/>
        <v>228075674</v>
      </c>
      <c r="G151" s="2">
        <f t="shared" si="24"/>
        <v>247187261</v>
      </c>
      <c r="H151" s="2">
        <f t="shared" si="25"/>
        <v>256305500</v>
      </c>
      <c r="I151" s="2">
        <f t="shared" si="26"/>
        <v>262382348</v>
      </c>
      <c r="J151" s="2">
        <f t="shared" si="27"/>
        <v>270303352</v>
      </c>
      <c r="K151" s="2">
        <f t="shared" si="28"/>
        <v>323349067</v>
      </c>
      <c r="L151" s="2">
        <f t="shared" si="29"/>
        <v>305787413</v>
      </c>
      <c r="M151" s="2">
        <f t="shared" si="30"/>
        <v>312467442</v>
      </c>
      <c r="N151" s="2">
        <f t="shared" si="31"/>
        <v>388942749</v>
      </c>
      <c r="O151" s="11">
        <f t="shared" si="32"/>
        <v>422557956</v>
      </c>
      <c r="P151" s="11">
        <f t="shared" si="33"/>
        <v>455608249</v>
      </c>
      <c r="Q151" s="2">
        <v>46388399</v>
      </c>
      <c r="R151" s="2">
        <v>50401952</v>
      </c>
      <c r="S151" s="2">
        <v>54599492</v>
      </c>
      <c r="T151" s="2">
        <v>56262794</v>
      </c>
      <c r="U151" s="2">
        <v>51209483</v>
      </c>
      <c r="V151" s="2">
        <v>56665516</v>
      </c>
      <c r="W151" s="2">
        <v>56846709</v>
      </c>
      <c r="X151" s="2">
        <v>63353966</v>
      </c>
      <c r="Y151" s="2">
        <v>55548948</v>
      </c>
      <c r="Z151" s="2">
        <v>61606670</v>
      </c>
      <c r="AA151" s="2">
        <v>62422782</v>
      </c>
      <c r="AB151" s="2">
        <v>67608861</v>
      </c>
      <c r="AC151" s="2">
        <v>59929444</v>
      </c>
      <c r="AD151" s="2">
        <v>64831072</v>
      </c>
      <c r="AE151" s="2">
        <v>64522690</v>
      </c>
      <c r="AF151" s="2">
        <v>67022294</v>
      </c>
      <c r="AG151" s="2">
        <v>60062068</v>
      </c>
      <c r="AH151" s="2">
        <v>65904429</v>
      </c>
      <c r="AI151" s="2">
        <v>65705723</v>
      </c>
      <c r="AJ151" s="2">
        <v>70710128</v>
      </c>
      <c r="AK151" s="2">
        <v>57983698</v>
      </c>
      <c r="AL151" s="2">
        <v>68770708</v>
      </c>
      <c r="AM151" s="2">
        <v>68041588</v>
      </c>
      <c r="AN151" s="2">
        <v>75507358</v>
      </c>
      <c r="AO151" s="2">
        <v>63153500</v>
      </c>
      <c r="AP151" s="2">
        <v>83790311</v>
      </c>
      <c r="AQ151" s="2">
        <v>84452306</v>
      </c>
      <c r="AR151" s="2">
        <v>91952950</v>
      </c>
      <c r="AS151" s="2">
        <v>65167900</v>
      </c>
      <c r="AT151" s="2">
        <v>72530526</v>
      </c>
      <c r="AU151" s="2">
        <v>76871778</v>
      </c>
      <c r="AV151" s="2">
        <v>91217209</v>
      </c>
      <c r="AW151" s="2">
        <v>70250253</v>
      </c>
      <c r="AX151" s="2">
        <v>75680488</v>
      </c>
      <c r="AY151" s="2">
        <v>78538738</v>
      </c>
      <c r="AZ151" s="2">
        <v>87997963</v>
      </c>
      <c r="BA151" s="26">
        <v>77627412</v>
      </c>
      <c r="BB151" s="26">
        <v>89422263</v>
      </c>
      <c r="BC151" s="26">
        <v>94389572</v>
      </c>
      <c r="BD151" s="26">
        <v>127503502</v>
      </c>
      <c r="BE151" s="22">
        <v>87522098</v>
      </c>
      <c r="BF151" s="22">
        <v>96834975</v>
      </c>
      <c r="BG151" s="22">
        <v>110519494</v>
      </c>
      <c r="BH151" s="22">
        <v>127681389</v>
      </c>
      <c r="BI151" s="22">
        <v>97823366</v>
      </c>
      <c r="BJ151" s="22">
        <v>106445224</v>
      </c>
      <c r="BK151" s="22">
        <v>113793446</v>
      </c>
      <c r="BL151" s="22">
        <v>137546213</v>
      </c>
      <c r="BN151" s="22"/>
      <c r="BO151" s="22"/>
      <c r="BP151" s="22"/>
      <c r="BQ151" s="22"/>
      <c r="BR151" s="22"/>
      <c r="BS151" s="22"/>
      <c r="BT151" s="22"/>
      <c r="BU151" s="22"/>
      <c r="BV151" s="22"/>
    </row>
    <row r="152" spans="1:74" x14ac:dyDescent="0.2">
      <c r="A152">
        <v>71</v>
      </c>
      <c r="B152">
        <v>3</v>
      </c>
      <c r="C152" s="1">
        <v>711</v>
      </c>
      <c r="D152" t="s">
        <v>69</v>
      </c>
      <c r="E152" s="11">
        <f t="shared" si="34"/>
        <v>45534829</v>
      </c>
      <c r="F152" s="2">
        <f t="shared" si="35"/>
        <v>50525920</v>
      </c>
      <c r="G152" s="2">
        <f t="shared" si="24"/>
        <v>55666620</v>
      </c>
      <c r="H152" s="2">
        <f t="shared" si="25"/>
        <v>56356213</v>
      </c>
      <c r="I152" s="2">
        <f t="shared" si="26"/>
        <v>57044027</v>
      </c>
      <c r="J152" s="2">
        <f t="shared" si="27"/>
        <v>62888967</v>
      </c>
      <c r="K152" s="2">
        <f t="shared" si="28"/>
        <v>103365439</v>
      </c>
      <c r="L152" s="2">
        <f t="shared" si="29"/>
        <v>101172209</v>
      </c>
      <c r="M152" s="2">
        <f t="shared" si="30"/>
        <v>95006525</v>
      </c>
      <c r="N152" s="2">
        <f t="shared" si="31"/>
        <v>146089448</v>
      </c>
      <c r="O152" s="11">
        <f t="shared" si="32"/>
        <v>160333066</v>
      </c>
      <c r="P152" s="11">
        <f t="shared" si="33"/>
        <v>172662674</v>
      </c>
      <c r="Q152" s="2">
        <v>10086891</v>
      </c>
      <c r="R152" s="2">
        <v>10093307</v>
      </c>
      <c r="S152" s="2">
        <v>10088572</v>
      </c>
      <c r="T152" s="2">
        <v>15266059</v>
      </c>
      <c r="U152" s="2">
        <v>10398992</v>
      </c>
      <c r="V152" s="2">
        <v>11677988</v>
      </c>
      <c r="W152" s="2">
        <v>10534885</v>
      </c>
      <c r="X152" s="2">
        <v>17914055</v>
      </c>
      <c r="Y152" s="2">
        <v>10895208</v>
      </c>
      <c r="Z152" s="2">
        <v>13480152</v>
      </c>
      <c r="AA152" s="2">
        <v>13179221</v>
      </c>
      <c r="AB152" s="2">
        <v>18112039</v>
      </c>
      <c r="AC152" s="2">
        <v>12172284</v>
      </c>
      <c r="AD152" s="2">
        <v>14176473</v>
      </c>
      <c r="AE152" s="2">
        <v>12714634</v>
      </c>
      <c r="AF152" s="2">
        <v>17292822</v>
      </c>
      <c r="AG152" s="2">
        <v>12351237</v>
      </c>
      <c r="AH152" s="2">
        <v>13859591</v>
      </c>
      <c r="AI152" s="2">
        <v>12407623</v>
      </c>
      <c r="AJ152" s="2">
        <v>18425576</v>
      </c>
      <c r="AK152" s="2">
        <v>12989209</v>
      </c>
      <c r="AL152" s="2">
        <v>15549544</v>
      </c>
      <c r="AM152" s="2">
        <v>14046372</v>
      </c>
      <c r="AN152" s="2">
        <v>20303842</v>
      </c>
      <c r="AO152" s="2">
        <v>15391364</v>
      </c>
      <c r="AP152" s="2">
        <v>27590319</v>
      </c>
      <c r="AQ152" s="2">
        <v>23400157</v>
      </c>
      <c r="AR152" s="2">
        <v>36983599</v>
      </c>
      <c r="AS152" s="2">
        <v>17792093</v>
      </c>
      <c r="AT152" s="2">
        <v>21276761</v>
      </c>
      <c r="AU152" s="2">
        <v>22279769</v>
      </c>
      <c r="AV152" s="2">
        <v>39823586</v>
      </c>
      <c r="AW152" s="2">
        <v>19660574</v>
      </c>
      <c r="AX152" s="2">
        <v>22209097</v>
      </c>
      <c r="AY152" s="2">
        <v>19642055</v>
      </c>
      <c r="AZ152" s="2">
        <v>33494799</v>
      </c>
      <c r="BA152" s="26">
        <v>20940824</v>
      </c>
      <c r="BB152" s="26">
        <v>29330185</v>
      </c>
      <c r="BC152" s="26">
        <v>29368235</v>
      </c>
      <c r="BD152" s="26">
        <v>66450204</v>
      </c>
      <c r="BE152" s="22">
        <v>27289007</v>
      </c>
      <c r="BF152" s="22">
        <v>32757693</v>
      </c>
      <c r="BG152" s="22">
        <v>41286209</v>
      </c>
      <c r="BH152" s="22">
        <v>59000157</v>
      </c>
      <c r="BI152" s="22">
        <v>34532674</v>
      </c>
      <c r="BJ152" s="22">
        <v>37529634</v>
      </c>
      <c r="BK152" s="22">
        <v>36209235</v>
      </c>
      <c r="BL152" s="22">
        <v>64391131</v>
      </c>
      <c r="BN152" s="22"/>
      <c r="BO152" s="22"/>
      <c r="BP152" s="22"/>
      <c r="BQ152" s="22"/>
      <c r="BR152" s="22"/>
      <c r="BS152" s="22"/>
      <c r="BT152" s="22"/>
      <c r="BU152" s="22"/>
      <c r="BV152" s="22"/>
    </row>
    <row r="153" spans="1:74" x14ac:dyDescent="0.2">
      <c r="A153">
        <v>71</v>
      </c>
      <c r="B153">
        <v>3</v>
      </c>
      <c r="C153" s="1">
        <v>712</v>
      </c>
      <c r="D153" t="s">
        <v>70</v>
      </c>
      <c r="E153" s="11">
        <f t="shared" si="34"/>
        <v>34894451</v>
      </c>
      <c r="F153" s="2">
        <f t="shared" si="35"/>
        <v>36471128</v>
      </c>
      <c r="G153" s="2">
        <f t="shared" si="24"/>
        <v>38795173</v>
      </c>
      <c r="H153" s="2">
        <f t="shared" si="25"/>
        <v>44098137</v>
      </c>
      <c r="I153" s="2">
        <f t="shared" si="26"/>
        <v>46517861</v>
      </c>
      <c r="J153" s="2">
        <f t="shared" si="27"/>
        <v>46725331</v>
      </c>
      <c r="K153" s="2">
        <f t="shared" si="28"/>
        <v>49020263</v>
      </c>
      <c r="L153" s="2">
        <f t="shared" si="29"/>
        <v>49828884</v>
      </c>
      <c r="M153" s="2">
        <f t="shared" si="30"/>
        <v>53377124</v>
      </c>
      <c r="N153" s="2">
        <f t="shared" si="31"/>
        <v>59246479</v>
      </c>
      <c r="O153" s="11">
        <f t="shared" si="32"/>
        <v>65301223</v>
      </c>
      <c r="P153" s="11">
        <f t="shared" si="33"/>
        <v>68573176</v>
      </c>
      <c r="Q153" s="2">
        <v>7343809</v>
      </c>
      <c r="R153" s="2">
        <v>8176519</v>
      </c>
      <c r="S153" s="2">
        <v>10304184</v>
      </c>
      <c r="T153" s="2">
        <v>9069939</v>
      </c>
      <c r="U153" s="2">
        <v>7495424</v>
      </c>
      <c r="V153" s="2">
        <v>9352914</v>
      </c>
      <c r="W153" s="2">
        <v>9930684</v>
      </c>
      <c r="X153" s="2">
        <v>9692106</v>
      </c>
      <c r="Y153" s="2">
        <v>8212025</v>
      </c>
      <c r="Z153" s="2">
        <v>9902225</v>
      </c>
      <c r="AA153" s="2">
        <v>10376484</v>
      </c>
      <c r="AB153" s="2">
        <v>10304439</v>
      </c>
      <c r="AC153" s="2">
        <v>9179551</v>
      </c>
      <c r="AD153" s="2">
        <v>11038697</v>
      </c>
      <c r="AE153" s="2">
        <v>12483503</v>
      </c>
      <c r="AF153" s="2">
        <v>11396386</v>
      </c>
      <c r="AG153" s="2">
        <v>9973739</v>
      </c>
      <c r="AH153" s="2">
        <v>11922215</v>
      </c>
      <c r="AI153" s="2">
        <v>13091393</v>
      </c>
      <c r="AJ153" s="2">
        <v>11530514</v>
      </c>
      <c r="AK153" s="2">
        <v>9780926</v>
      </c>
      <c r="AL153" s="2">
        <v>11645911</v>
      </c>
      <c r="AM153" s="2">
        <v>12891386</v>
      </c>
      <c r="AN153" s="2">
        <v>12407108</v>
      </c>
      <c r="AO153" s="2">
        <v>10227913</v>
      </c>
      <c r="AP153" s="2">
        <v>12519439</v>
      </c>
      <c r="AQ153" s="2">
        <v>14851961</v>
      </c>
      <c r="AR153" s="2">
        <v>11420950</v>
      </c>
      <c r="AS153" s="2">
        <v>11791847</v>
      </c>
      <c r="AT153" s="2">
        <v>11958030</v>
      </c>
      <c r="AU153" s="2">
        <v>14355985</v>
      </c>
      <c r="AV153" s="2">
        <v>11723022</v>
      </c>
      <c r="AW153" s="2">
        <v>12204461</v>
      </c>
      <c r="AX153" s="2">
        <v>12414563</v>
      </c>
      <c r="AY153" s="2">
        <v>15783381</v>
      </c>
      <c r="AZ153" s="2">
        <v>12974719</v>
      </c>
      <c r="BA153" s="26">
        <v>13482842</v>
      </c>
      <c r="BB153" s="26">
        <v>13641545</v>
      </c>
      <c r="BC153" s="26">
        <v>17702924</v>
      </c>
      <c r="BD153" s="26">
        <v>14419168</v>
      </c>
      <c r="BE153" s="22">
        <v>14851144</v>
      </c>
      <c r="BF153" s="22">
        <v>14741564</v>
      </c>
      <c r="BG153" s="22">
        <v>18632809</v>
      </c>
      <c r="BH153" s="22">
        <v>17075706</v>
      </c>
      <c r="BI153" s="22">
        <v>14346915</v>
      </c>
      <c r="BJ153" s="22">
        <v>15843853</v>
      </c>
      <c r="BK153" s="22">
        <v>20427444</v>
      </c>
      <c r="BL153" s="22">
        <v>17954964</v>
      </c>
      <c r="BN153" s="22"/>
      <c r="BO153" s="22"/>
      <c r="BP153" s="22"/>
      <c r="BQ153" s="22"/>
      <c r="BR153" s="22"/>
      <c r="BS153" s="22"/>
      <c r="BT153" s="22"/>
      <c r="BU153" s="22"/>
      <c r="BV153" s="22"/>
    </row>
    <row r="154" spans="1:74" x14ac:dyDescent="0.2">
      <c r="A154">
        <v>71</v>
      </c>
      <c r="B154">
        <v>3</v>
      </c>
      <c r="C154" s="1">
        <v>713</v>
      </c>
      <c r="D154" t="s">
        <v>71</v>
      </c>
      <c r="E154" s="11">
        <f t="shared" si="34"/>
        <v>127223357</v>
      </c>
      <c r="F154" s="2">
        <f t="shared" si="35"/>
        <v>141078626</v>
      </c>
      <c r="G154" s="2">
        <f t="shared" si="24"/>
        <v>152725468</v>
      </c>
      <c r="H154" s="2">
        <f t="shared" si="25"/>
        <v>155851150</v>
      </c>
      <c r="I154" s="2">
        <f t="shared" si="26"/>
        <v>158820460</v>
      </c>
      <c r="J154" s="2">
        <f t="shared" si="27"/>
        <v>160689054</v>
      </c>
      <c r="K154" s="2">
        <f t="shared" si="28"/>
        <v>170963365</v>
      </c>
      <c r="L154" s="2">
        <f t="shared" si="29"/>
        <v>154786320</v>
      </c>
      <c r="M154" s="2">
        <f t="shared" si="30"/>
        <v>164083793</v>
      </c>
      <c r="N154" s="2">
        <f t="shared" si="31"/>
        <v>183606822</v>
      </c>
      <c r="O154" s="11">
        <f t="shared" si="32"/>
        <v>196923667</v>
      </c>
      <c r="P154" s="11">
        <f t="shared" si="33"/>
        <v>214372399</v>
      </c>
      <c r="Q154" s="2">
        <v>28957699</v>
      </c>
      <c r="R154" s="2">
        <v>32132126</v>
      </c>
      <c r="S154" s="2">
        <v>34206736</v>
      </c>
      <c r="T154" s="2">
        <v>31926796</v>
      </c>
      <c r="U154" s="2">
        <v>33315067</v>
      </c>
      <c r="V154" s="2">
        <v>35634614</v>
      </c>
      <c r="W154" s="2">
        <v>36381140</v>
      </c>
      <c r="X154" s="2">
        <v>35747805</v>
      </c>
      <c r="Y154" s="2">
        <v>36441715</v>
      </c>
      <c r="Z154" s="2">
        <v>38224293</v>
      </c>
      <c r="AA154" s="2">
        <v>38867077</v>
      </c>
      <c r="AB154" s="2">
        <v>39192383</v>
      </c>
      <c r="AC154" s="2">
        <v>38577609</v>
      </c>
      <c r="AD154" s="2">
        <v>39615902</v>
      </c>
      <c r="AE154" s="2">
        <v>39324553</v>
      </c>
      <c r="AF154" s="2">
        <v>38333086</v>
      </c>
      <c r="AG154" s="2">
        <v>37737092</v>
      </c>
      <c r="AH154" s="2">
        <v>40122623</v>
      </c>
      <c r="AI154" s="2">
        <v>40206707</v>
      </c>
      <c r="AJ154" s="2">
        <v>40754038</v>
      </c>
      <c r="AK154" s="2">
        <v>35213563</v>
      </c>
      <c r="AL154" s="2">
        <v>41575253</v>
      </c>
      <c r="AM154" s="2">
        <v>41103830</v>
      </c>
      <c r="AN154" s="2">
        <v>42796408</v>
      </c>
      <c r="AO154" s="2">
        <v>37534223</v>
      </c>
      <c r="AP154" s="2">
        <v>43680553</v>
      </c>
      <c r="AQ154" s="2">
        <v>46200188</v>
      </c>
      <c r="AR154" s="2">
        <v>43548401</v>
      </c>
      <c r="AS154" s="2">
        <v>35583960</v>
      </c>
      <c r="AT154" s="2">
        <v>39295735</v>
      </c>
      <c r="AU154" s="2">
        <v>40236024</v>
      </c>
      <c r="AV154" s="2">
        <v>39670601</v>
      </c>
      <c r="AW154" s="2">
        <v>38385218</v>
      </c>
      <c r="AX154" s="2">
        <v>41056828</v>
      </c>
      <c r="AY154" s="2">
        <v>43113302</v>
      </c>
      <c r="AZ154" s="2">
        <v>41528445</v>
      </c>
      <c r="BA154" s="26">
        <v>43203746</v>
      </c>
      <c r="BB154" s="26">
        <v>46450533</v>
      </c>
      <c r="BC154" s="26">
        <v>47318413</v>
      </c>
      <c r="BD154" s="26">
        <v>46634130</v>
      </c>
      <c r="BE154" s="22">
        <v>45381947</v>
      </c>
      <c r="BF154" s="22">
        <v>49335718</v>
      </c>
      <c r="BG154" s="22">
        <v>50600476</v>
      </c>
      <c r="BH154" s="22">
        <v>51605526</v>
      </c>
      <c r="BI154" s="22">
        <v>48943777</v>
      </c>
      <c r="BJ154" s="22">
        <v>53071737</v>
      </c>
      <c r="BK154" s="22">
        <v>57156767</v>
      </c>
      <c r="BL154" s="22">
        <v>55200118</v>
      </c>
      <c r="BN154" s="22"/>
      <c r="BO154" s="22"/>
      <c r="BP154" s="22"/>
      <c r="BQ154" s="22"/>
      <c r="BR154" s="22"/>
      <c r="BS154" s="22"/>
      <c r="BT154" s="22"/>
      <c r="BU154" s="22"/>
      <c r="BV154" s="22"/>
    </row>
    <row r="155" spans="1:74" x14ac:dyDescent="0.2">
      <c r="A155">
        <v>72</v>
      </c>
      <c r="B155">
        <v>2</v>
      </c>
      <c r="C155" s="1">
        <v>72</v>
      </c>
      <c r="D155" s="3" t="s">
        <v>50</v>
      </c>
      <c r="E155" s="11">
        <f t="shared" si="34"/>
        <v>953479626</v>
      </c>
      <c r="F155" s="2">
        <f t="shared" si="35"/>
        <v>1038658819</v>
      </c>
      <c r="G155" s="2">
        <f t="shared" si="24"/>
        <v>1137156506</v>
      </c>
      <c r="H155" s="2">
        <f t="shared" si="25"/>
        <v>1199131293</v>
      </c>
      <c r="I155" s="2">
        <f t="shared" si="26"/>
        <v>1216173346</v>
      </c>
      <c r="J155" s="2">
        <f t="shared" si="27"/>
        <v>1274687231</v>
      </c>
      <c r="K155" s="2">
        <f t="shared" si="28"/>
        <v>1395529370</v>
      </c>
      <c r="L155" s="2">
        <f t="shared" si="29"/>
        <v>1559026635</v>
      </c>
      <c r="M155" s="2">
        <f t="shared" si="30"/>
        <v>1708875222</v>
      </c>
      <c r="N155" s="2">
        <f t="shared" si="31"/>
        <v>1876005139</v>
      </c>
      <c r="O155" s="11">
        <f t="shared" si="32"/>
        <v>2110969018</v>
      </c>
      <c r="P155" s="11">
        <f t="shared" si="33"/>
        <v>2291633126</v>
      </c>
      <c r="Q155" s="2">
        <v>219662923</v>
      </c>
      <c r="R155" s="2">
        <v>239814351</v>
      </c>
      <c r="S155" s="2">
        <v>248098875</v>
      </c>
      <c r="T155" s="2">
        <v>245903477</v>
      </c>
      <c r="U155" s="2">
        <v>248953255</v>
      </c>
      <c r="V155" s="2">
        <v>257621397</v>
      </c>
      <c r="W155" s="2">
        <v>261797176</v>
      </c>
      <c r="X155" s="2">
        <v>270286991</v>
      </c>
      <c r="Y155" s="2">
        <v>273345479</v>
      </c>
      <c r="Z155" s="2">
        <v>282612111</v>
      </c>
      <c r="AA155" s="2">
        <v>285448403</v>
      </c>
      <c r="AB155" s="2">
        <v>295750513</v>
      </c>
      <c r="AC155" s="2">
        <v>291635764</v>
      </c>
      <c r="AD155" s="2">
        <v>299140660</v>
      </c>
      <c r="AE155" s="2">
        <v>302231662</v>
      </c>
      <c r="AF155" s="2">
        <v>306123207</v>
      </c>
      <c r="AG155" s="2">
        <v>292181526</v>
      </c>
      <c r="AH155" s="2">
        <v>303767287</v>
      </c>
      <c r="AI155" s="2">
        <v>306962465</v>
      </c>
      <c r="AJ155" s="2">
        <v>313262068</v>
      </c>
      <c r="AK155" s="2">
        <v>295860872</v>
      </c>
      <c r="AL155" s="2">
        <v>318108074</v>
      </c>
      <c r="AM155" s="2">
        <v>322631432</v>
      </c>
      <c r="AN155" s="2">
        <v>338086853</v>
      </c>
      <c r="AO155" s="2">
        <v>320638151</v>
      </c>
      <c r="AP155" s="2">
        <v>350700691</v>
      </c>
      <c r="AQ155" s="2">
        <v>362901904</v>
      </c>
      <c r="AR155" s="2">
        <v>361288624</v>
      </c>
      <c r="AS155" s="2">
        <v>371531845</v>
      </c>
      <c r="AT155" s="2">
        <v>392122124</v>
      </c>
      <c r="AU155" s="2">
        <v>384222780</v>
      </c>
      <c r="AV155" s="2">
        <v>411149886</v>
      </c>
      <c r="AW155" s="2">
        <v>405210169</v>
      </c>
      <c r="AX155" s="2">
        <v>431405176</v>
      </c>
      <c r="AY155" s="2">
        <v>426918395</v>
      </c>
      <c r="AZ155" s="2">
        <v>445341482</v>
      </c>
      <c r="BA155" s="26">
        <v>443141241</v>
      </c>
      <c r="BB155" s="26">
        <v>470302621</v>
      </c>
      <c r="BC155" s="26">
        <v>467130880</v>
      </c>
      <c r="BD155" s="26">
        <v>495430397</v>
      </c>
      <c r="BE155" s="22">
        <v>486820402</v>
      </c>
      <c r="BF155" s="22">
        <v>527636073</v>
      </c>
      <c r="BG155" s="22">
        <v>527236145</v>
      </c>
      <c r="BH155" s="22">
        <v>569276398</v>
      </c>
      <c r="BI155" s="22">
        <v>535505999</v>
      </c>
      <c r="BJ155" s="22">
        <v>576124846</v>
      </c>
      <c r="BK155" s="22">
        <v>589504108</v>
      </c>
      <c r="BL155" s="22">
        <v>590498173</v>
      </c>
      <c r="BN155" s="22"/>
      <c r="BO155" s="22"/>
      <c r="BP155" s="22"/>
      <c r="BQ155" s="22"/>
      <c r="BR155" s="22"/>
      <c r="BS155" s="22"/>
      <c r="BT155" s="22"/>
      <c r="BU155" s="22"/>
      <c r="BV155" s="22"/>
    </row>
    <row r="156" spans="1:74" x14ac:dyDescent="0.2">
      <c r="A156">
        <v>72</v>
      </c>
      <c r="B156">
        <v>3</v>
      </c>
      <c r="C156" s="1">
        <v>721</v>
      </c>
      <c r="D156" t="s">
        <v>67</v>
      </c>
      <c r="E156" s="11">
        <f t="shared" si="34"/>
        <v>163904046</v>
      </c>
      <c r="F156" s="2">
        <f t="shared" si="35"/>
        <v>179098847</v>
      </c>
      <c r="G156" s="2">
        <f t="shared" si="24"/>
        <v>199440143</v>
      </c>
      <c r="H156" s="2">
        <f t="shared" si="25"/>
        <v>203392429</v>
      </c>
      <c r="I156" s="2">
        <f t="shared" si="26"/>
        <v>196952265</v>
      </c>
      <c r="J156" s="2">
        <f t="shared" si="27"/>
        <v>203669592</v>
      </c>
      <c r="K156" s="2">
        <f t="shared" si="28"/>
        <v>224714653</v>
      </c>
      <c r="L156" s="2">
        <f t="shared" si="29"/>
        <v>268978783</v>
      </c>
      <c r="M156" s="2">
        <f t="shared" si="30"/>
        <v>291371115</v>
      </c>
      <c r="N156" s="2">
        <f t="shared" si="31"/>
        <v>325075832</v>
      </c>
      <c r="O156" s="11">
        <f t="shared" si="32"/>
        <v>361543301</v>
      </c>
      <c r="P156" s="11">
        <f t="shared" si="33"/>
        <v>387462465</v>
      </c>
      <c r="Q156" s="2">
        <v>39551871</v>
      </c>
      <c r="R156" s="2">
        <v>40906092</v>
      </c>
      <c r="S156" s="2">
        <v>42144191</v>
      </c>
      <c r="T156" s="2">
        <v>41301892</v>
      </c>
      <c r="U156" s="2">
        <v>46114723</v>
      </c>
      <c r="V156" s="2">
        <v>42565788</v>
      </c>
      <c r="W156" s="2">
        <v>44721732</v>
      </c>
      <c r="X156" s="2">
        <v>45696604</v>
      </c>
      <c r="Y156" s="2">
        <v>51541485</v>
      </c>
      <c r="Z156" s="2">
        <v>46402844</v>
      </c>
      <c r="AA156" s="2">
        <v>47688132</v>
      </c>
      <c r="AB156" s="2">
        <v>53807682</v>
      </c>
      <c r="AC156" s="2">
        <v>51950017</v>
      </c>
      <c r="AD156" s="2">
        <v>49033200</v>
      </c>
      <c r="AE156" s="2">
        <v>50680381</v>
      </c>
      <c r="AF156" s="2">
        <v>51728831</v>
      </c>
      <c r="AG156" s="2">
        <v>51382913</v>
      </c>
      <c r="AH156" s="2">
        <v>47048626</v>
      </c>
      <c r="AI156" s="2">
        <v>47943697</v>
      </c>
      <c r="AJ156" s="2">
        <v>50577029</v>
      </c>
      <c r="AK156" s="2">
        <v>47158291</v>
      </c>
      <c r="AL156" s="2">
        <v>49836468</v>
      </c>
      <c r="AM156" s="2">
        <v>51818736</v>
      </c>
      <c r="AN156" s="2">
        <v>54856097</v>
      </c>
      <c r="AO156" s="2">
        <v>53534059</v>
      </c>
      <c r="AP156" s="2">
        <v>56076619</v>
      </c>
      <c r="AQ156" s="2">
        <v>57403061</v>
      </c>
      <c r="AR156" s="2">
        <v>57700914</v>
      </c>
      <c r="AS156" s="2">
        <v>66143985</v>
      </c>
      <c r="AT156" s="2">
        <v>68119412</v>
      </c>
      <c r="AU156" s="2">
        <v>64640522</v>
      </c>
      <c r="AV156" s="2">
        <v>70074864</v>
      </c>
      <c r="AW156" s="2">
        <v>72030205</v>
      </c>
      <c r="AX156" s="2">
        <v>73845931</v>
      </c>
      <c r="AY156" s="2">
        <v>69679075</v>
      </c>
      <c r="AZ156" s="2">
        <v>75815904</v>
      </c>
      <c r="BA156" s="26">
        <v>79884921</v>
      </c>
      <c r="BB156" s="26">
        <v>81375706</v>
      </c>
      <c r="BC156" s="26">
        <v>78685616</v>
      </c>
      <c r="BD156" s="26">
        <v>85129589</v>
      </c>
      <c r="BE156" s="22">
        <v>87065003</v>
      </c>
      <c r="BF156" s="22">
        <v>90918179</v>
      </c>
      <c r="BG156" s="22">
        <v>86379215</v>
      </c>
      <c r="BH156" s="22">
        <v>97180904</v>
      </c>
      <c r="BI156" s="22">
        <v>92199172</v>
      </c>
      <c r="BJ156" s="22">
        <v>97639154</v>
      </c>
      <c r="BK156" s="22">
        <v>100371939</v>
      </c>
      <c r="BL156" s="22">
        <v>97252200</v>
      </c>
      <c r="BN156" s="22"/>
      <c r="BO156" s="22"/>
      <c r="BP156" s="22"/>
      <c r="BQ156" s="22"/>
      <c r="BR156" s="22"/>
      <c r="BS156" s="22"/>
      <c r="BT156" s="22"/>
      <c r="BU156" s="22"/>
      <c r="BV156" s="22"/>
    </row>
    <row r="157" spans="1:74" x14ac:dyDescent="0.2">
      <c r="A157">
        <v>72</v>
      </c>
      <c r="B157">
        <v>3</v>
      </c>
      <c r="C157" s="1">
        <v>722</v>
      </c>
      <c r="D157" t="s">
        <v>68</v>
      </c>
      <c r="E157" s="11">
        <f t="shared" si="34"/>
        <v>789575580</v>
      </c>
      <c r="F157" s="2">
        <f t="shared" si="35"/>
        <v>859559972</v>
      </c>
      <c r="G157" s="2">
        <f t="shared" si="24"/>
        <v>937716363</v>
      </c>
      <c r="H157" s="2">
        <f t="shared" si="25"/>
        <v>995738864</v>
      </c>
      <c r="I157" s="2">
        <f t="shared" si="26"/>
        <v>1019221081</v>
      </c>
      <c r="J157" s="2">
        <f t="shared" si="27"/>
        <v>1071017639</v>
      </c>
      <c r="K157" s="2">
        <f t="shared" si="28"/>
        <v>1170814717</v>
      </c>
      <c r="L157" s="2">
        <f t="shared" si="29"/>
        <v>1290047852</v>
      </c>
      <c r="M157" s="2">
        <f t="shared" si="30"/>
        <v>1417504107</v>
      </c>
      <c r="N157" s="2">
        <f t="shared" si="31"/>
        <v>1550929307</v>
      </c>
      <c r="O157" s="11">
        <f t="shared" si="32"/>
        <v>1749425717</v>
      </c>
      <c r="P157" s="11">
        <f t="shared" si="33"/>
        <v>1904170661</v>
      </c>
      <c r="Q157" s="2">
        <v>180111052</v>
      </c>
      <c r="R157" s="2">
        <v>198908259</v>
      </c>
      <c r="S157" s="2">
        <v>205954684</v>
      </c>
      <c r="T157" s="2">
        <v>204601585</v>
      </c>
      <c r="U157" s="2">
        <v>202838532</v>
      </c>
      <c r="V157" s="2">
        <v>215055609</v>
      </c>
      <c r="W157" s="2">
        <v>217075444</v>
      </c>
      <c r="X157" s="2">
        <v>224590387</v>
      </c>
      <c r="Y157" s="2">
        <v>221803994</v>
      </c>
      <c r="Z157" s="2">
        <v>236209267</v>
      </c>
      <c r="AA157" s="2">
        <v>237760271</v>
      </c>
      <c r="AB157" s="2">
        <v>241942831</v>
      </c>
      <c r="AC157" s="2">
        <v>239685747</v>
      </c>
      <c r="AD157" s="2">
        <v>250107460</v>
      </c>
      <c r="AE157" s="2">
        <v>251551281</v>
      </c>
      <c r="AF157" s="2">
        <v>254394376</v>
      </c>
      <c r="AG157" s="2">
        <v>240798613</v>
      </c>
      <c r="AH157" s="2">
        <v>256718661</v>
      </c>
      <c r="AI157" s="2">
        <v>259018768</v>
      </c>
      <c r="AJ157" s="2">
        <v>262685039</v>
      </c>
      <c r="AK157" s="2">
        <v>248702581</v>
      </c>
      <c r="AL157" s="2">
        <v>268271606</v>
      </c>
      <c r="AM157" s="2">
        <v>270812696</v>
      </c>
      <c r="AN157" s="2">
        <v>283230756</v>
      </c>
      <c r="AO157" s="2">
        <v>267104092</v>
      </c>
      <c r="AP157" s="2">
        <v>294624072</v>
      </c>
      <c r="AQ157" s="2">
        <v>305498843</v>
      </c>
      <c r="AR157" s="2">
        <v>303587710</v>
      </c>
      <c r="AS157" s="2">
        <v>305387860</v>
      </c>
      <c r="AT157" s="2">
        <v>324002712</v>
      </c>
      <c r="AU157" s="2">
        <v>319582258</v>
      </c>
      <c r="AV157" s="2">
        <v>341075022</v>
      </c>
      <c r="AW157" s="2">
        <v>333179964</v>
      </c>
      <c r="AX157" s="2">
        <v>357559245</v>
      </c>
      <c r="AY157" s="2">
        <v>357239320</v>
      </c>
      <c r="AZ157" s="2">
        <v>369525578</v>
      </c>
      <c r="BA157" s="26">
        <v>363256320</v>
      </c>
      <c r="BB157" s="26">
        <v>388926915</v>
      </c>
      <c r="BC157" s="26">
        <v>388445264</v>
      </c>
      <c r="BD157" s="26">
        <v>410300808</v>
      </c>
      <c r="BE157" s="22">
        <v>399755399</v>
      </c>
      <c r="BF157" s="22">
        <v>436717894</v>
      </c>
      <c r="BG157" s="22">
        <v>440856930</v>
      </c>
      <c r="BH157" s="22">
        <v>472095494</v>
      </c>
      <c r="BI157" s="22">
        <v>443306827</v>
      </c>
      <c r="BJ157" s="22">
        <v>478485692</v>
      </c>
      <c r="BK157" s="22">
        <v>489132169</v>
      </c>
      <c r="BL157" s="22">
        <v>493245973</v>
      </c>
      <c r="BN157" s="22"/>
      <c r="BO157" s="22"/>
      <c r="BP157" s="22"/>
      <c r="BQ157" s="22"/>
      <c r="BR157" s="22"/>
      <c r="BS157" s="22"/>
      <c r="BT157" s="22"/>
      <c r="BU157" s="22"/>
      <c r="BV157" s="22"/>
    </row>
    <row r="158" spans="1:74" x14ac:dyDescent="0.2">
      <c r="A158">
        <v>81</v>
      </c>
      <c r="B158">
        <v>2</v>
      </c>
      <c r="C158" s="1">
        <v>81</v>
      </c>
      <c r="D158" s="3" t="s">
        <v>51</v>
      </c>
      <c r="E158" s="11">
        <f t="shared" si="34"/>
        <v>756518757</v>
      </c>
      <c r="F158" s="2">
        <f t="shared" si="35"/>
        <v>818849627</v>
      </c>
      <c r="G158" s="2">
        <f t="shared" si="24"/>
        <v>867008671</v>
      </c>
      <c r="H158" s="2">
        <f t="shared" si="25"/>
        <v>935235244</v>
      </c>
      <c r="I158" s="2">
        <f t="shared" si="26"/>
        <v>968236762</v>
      </c>
      <c r="J158" s="2">
        <f t="shared" si="27"/>
        <v>987742836</v>
      </c>
      <c r="K158" s="2">
        <f t="shared" si="28"/>
        <v>1037803569</v>
      </c>
      <c r="L158" s="2">
        <f t="shared" si="29"/>
        <v>1116638507</v>
      </c>
      <c r="M158" s="2">
        <f t="shared" si="30"/>
        <v>1223440849</v>
      </c>
      <c r="N158" s="2">
        <f t="shared" si="31"/>
        <v>1281340817</v>
      </c>
      <c r="O158" s="11">
        <f t="shared" si="32"/>
        <v>1308414759</v>
      </c>
      <c r="P158" s="11">
        <f t="shared" si="33"/>
        <v>1376972636</v>
      </c>
      <c r="Q158" s="2">
        <v>175421720</v>
      </c>
      <c r="R158" s="2">
        <v>185770720</v>
      </c>
      <c r="S158" s="2">
        <v>195705870</v>
      </c>
      <c r="T158" s="2">
        <v>199620447</v>
      </c>
      <c r="U158" s="2">
        <v>196336214</v>
      </c>
      <c r="V158" s="2">
        <v>202505208</v>
      </c>
      <c r="W158" s="2">
        <v>203768248</v>
      </c>
      <c r="X158" s="2">
        <v>216239957</v>
      </c>
      <c r="Y158" s="2">
        <v>206487036</v>
      </c>
      <c r="Z158" s="2">
        <v>213220103</v>
      </c>
      <c r="AA158" s="2">
        <v>216099534</v>
      </c>
      <c r="AB158" s="2">
        <v>231201998</v>
      </c>
      <c r="AC158" s="2">
        <v>223446386</v>
      </c>
      <c r="AD158" s="2">
        <v>232089933</v>
      </c>
      <c r="AE158" s="2">
        <v>234210851</v>
      </c>
      <c r="AF158" s="2">
        <v>245488074</v>
      </c>
      <c r="AG158" s="2">
        <v>231952643</v>
      </c>
      <c r="AH158" s="2">
        <v>238870219</v>
      </c>
      <c r="AI158" s="2">
        <v>240212810</v>
      </c>
      <c r="AJ158" s="2">
        <v>257201090</v>
      </c>
      <c r="AK158" s="2">
        <v>232121654</v>
      </c>
      <c r="AL158" s="2">
        <v>241722098</v>
      </c>
      <c r="AM158" s="2">
        <v>246698193</v>
      </c>
      <c r="AN158" s="2">
        <v>267200891</v>
      </c>
      <c r="AO158" s="2">
        <v>240064358</v>
      </c>
      <c r="AP158" s="2">
        <v>254281966</v>
      </c>
      <c r="AQ158" s="2">
        <v>269325238</v>
      </c>
      <c r="AR158" s="2">
        <v>274132007</v>
      </c>
      <c r="AS158" s="2">
        <v>265438729</v>
      </c>
      <c r="AT158" s="2">
        <v>271680737</v>
      </c>
      <c r="AU158" s="2">
        <v>277848563</v>
      </c>
      <c r="AV158" s="2">
        <v>301670478</v>
      </c>
      <c r="AW158" s="2">
        <v>291443187</v>
      </c>
      <c r="AX158" s="2">
        <v>299568076</v>
      </c>
      <c r="AY158" s="2">
        <v>305044372</v>
      </c>
      <c r="AZ158" s="2">
        <v>327385214</v>
      </c>
      <c r="BA158" s="26">
        <v>295330119</v>
      </c>
      <c r="BB158" s="26">
        <v>307281169</v>
      </c>
      <c r="BC158" s="26">
        <v>311991814</v>
      </c>
      <c r="BD158" s="26">
        <v>366737715</v>
      </c>
      <c r="BE158" s="22">
        <v>309706029</v>
      </c>
      <c r="BF158" s="22">
        <v>314858033</v>
      </c>
      <c r="BG158" s="22">
        <v>330941918</v>
      </c>
      <c r="BH158" s="22">
        <v>352908779</v>
      </c>
      <c r="BI158" s="22">
        <v>321222457</v>
      </c>
      <c r="BJ158" s="22">
        <v>337797809</v>
      </c>
      <c r="BK158" s="22">
        <v>355615434</v>
      </c>
      <c r="BL158" s="22">
        <v>362336936</v>
      </c>
      <c r="BN158" s="22"/>
      <c r="BO158" s="22"/>
      <c r="BP158" s="22"/>
      <c r="BQ158" s="22"/>
      <c r="BR158" s="22"/>
      <c r="BS158" s="22"/>
      <c r="BT158" s="22"/>
      <c r="BU158" s="22"/>
      <c r="BV158" s="22"/>
    </row>
    <row r="159" spans="1:74" x14ac:dyDescent="0.2">
      <c r="A159">
        <v>81</v>
      </c>
      <c r="B159">
        <v>3</v>
      </c>
      <c r="C159" s="1">
        <v>811</v>
      </c>
      <c r="D159" t="s">
        <v>61</v>
      </c>
      <c r="E159" s="11">
        <f t="shared" si="34"/>
        <v>240380138</v>
      </c>
      <c r="F159" s="2">
        <f t="shared" si="35"/>
        <v>255184307</v>
      </c>
      <c r="G159" s="2">
        <f t="shared" si="24"/>
        <v>267813823</v>
      </c>
      <c r="H159" s="2">
        <f t="shared" si="25"/>
        <v>283024737</v>
      </c>
      <c r="I159" s="2">
        <f t="shared" si="26"/>
        <v>286109485</v>
      </c>
      <c r="J159" s="2">
        <f t="shared" si="27"/>
        <v>292017408</v>
      </c>
      <c r="K159" s="2">
        <f t="shared" si="28"/>
        <v>301069609</v>
      </c>
      <c r="L159" s="2">
        <f t="shared" si="29"/>
        <v>320995083</v>
      </c>
      <c r="M159" s="2">
        <f t="shared" si="30"/>
        <v>348453083</v>
      </c>
      <c r="N159" s="2">
        <f t="shared" si="31"/>
        <v>386564604</v>
      </c>
      <c r="O159" s="11">
        <f t="shared" si="32"/>
        <v>406184826</v>
      </c>
      <c r="P159" s="11">
        <f t="shared" si="33"/>
        <v>429455406</v>
      </c>
      <c r="Q159" s="2">
        <v>54488116</v>
      </c>
      <c r="R159" s="2">
        <v>58630067</v>
      </c>
      <c r="S159" s="2">
        <v>63313617</v>
      </c>
      <c r="T159" s="2">
        <v>63948338</v>
      </c>
      <c r="U159" s="2">
        <v>60900833</v>
      </c>
      <c r="V159" s="2">
        <v>62996154</v>
      </c>
      <c r="W159" s="2">
        <v>63782781</v>
      </c>
      <c r="X159" s="2">
        <v>67504539</v>
      </c>
      <c r="Y159" s="2">
        <v>63743127</v>
      </c>
      <c r="Z159" s="2">
        <v>65367969</v>
      </c>
      <c r="AA159" s="2">
        <v>67131279</v>
      </c>
      <c r="AB159" s="2">
        <v>71571448</v>
      </c>
      <c r="AC159" s="2">
        <v>68922947</v>
      </c>
      <c r="AD159" s="2">
        <v>70139201</v>
      </c>
      <c r="AE159" s="2">
        <v>71224998</v>
      </c>
      <c r="AF159" s="2">
        <v>72737591</v>
      </c>
      <c r="AG159" s="2">
        <v>66931523</v>
      </c>
      <c r="AH159" s="2">
        <v>71365552</v>
      </c>
      <c r="AI159" s="2">
        <v>72416991</v>
      </c>
      <c r="AJ159" s="2">
        <v>75395419</v>
      </c>
      <c r="AK159" s="2">
        <v>66716473</v>
      </c>
      <c r="AL159" s="2">
        <v>72004234</v>
      </c>
      <c r="AM159" s="2">
        <v>73335640</v>
      </c>
      <c r="AN159" s="2">
        <v>79961061</v>
      </c>
      <c r="AO159" s="2">
        <v>69327960</v>
      </c>
      <c r="AP159" s="2">
        <v>74279578</v>
      </c>
      <c r="AQ159" s="2">
        <v>79427511</v>
      </c>
      <c r="AR159" s="2">
        <v>78034560</v>
      </c>
      <c r="AS159" s="2">
        <v>75782671</v>
      </c>
      <c r="AT159" s="2">
        <v>76744126</v>
      </c>
      <c r="AU159" s="2">
        <v>82772787</v>
      </c>
      <c r="AV159" s="2">
        <v>85695499</v>
      </c>
      <c r="AW159" s="2">
        <v>83491600</v>
      </c>
      <c r="AX159" s="2">
        <v>84593230</v>
      </c>
      <c r="AY159" s="2">
        <v>87923815</v>
      </c>
      <c r="AZ159" s="2">
        <v>92444438</v>
      </c>
      <c r="BA159" s="26">
        <v>91310765</v>
      </c>
      <c r="BB159" s="26">
        <v>93456249</v>
      </c>
      <c r="BC159" s="26">
        <v>97966045</v>
      </c>
      <c r="BD159" s="26">
        <v>103831545</v>
      </c>
      <c r="BE159" s="22">
        <v>95128830</v>
      </c>
      <c r="BF159" s="22">
        <v>97519926</v>
      </c>
      <c r="BG159" s="22">
        <v>103635819</v>
      </c>
      <c r="BH159" s="22">
        <v>109900251</v>
      </c>
      <c r="BI159" s="22">
        <v>97388361</v>
      </c>
      <c r="BJ159" s="22">
        <v>105303742</v>
      </c>
      <c r="BK159" s="22">
        <v>112504412</v>
      </c>
      <c r="BL159" s="22">
        <v>114258891</v>
      </c>
      <c r="BN159" s="22"/>
      <c r="BO159" s="22"/>
      <c r="BP159" s="22"/>
      <c r="BQ159" s="22"/>
      <c r="BR159" s="22"/>
      <c r="BS159" s="22"/>
      <c r="BT159" s="22"/>
      <c r="BU159" s="22"/>
      <c r="BV159" s="22"/>
    </row>
    <row r="160" spans="1:74" x14ac:dyDescent="0.2">
      <c r="A160">
        <v>81</v>
      </c>
      <c r="B160">
        <v>3</v>
      </c>
      <c r="C160" s="1">
        <v>812</v>
      </c>
      <c r="D160" t="s">
        <v>62</v>
      </c>
      <c r="E160" s="11">
        <f t="shared" si="34"/>
        <v>142543464</v>
      </c>
      <c r="F160" s="2">
        <f t="shared" si="35"/>
        <v>156912433</v>
      </c>
      <c r="G160" s="2">
        <f t="shared" si="24"/>
        <v>168660835</v>
      </c>
      <c r="H160" s="2">
        <f t="shared" si="25"/>
        <v>181455828</v>
      </c>
      <c r="I160" s="2">
        <f t="shared" si="26"/>
        <v>181114587</v>
      </c>
      <c r="J160" s="2">
        <f t="shared" si="27"/>
        <v>180896030</v>
      </c>
      <c r="K160" s="2">
        <f t="shared" si="28"/>
        <v>198655037</v>
      </c>
      <c r="L160" s="2">
        <f t="shared" si="29"/>
        <v>209724155</v>
      </c>
      <c r="M160" s="2">
        <f t="shared" si="30"/>
        <v>229436791</v>
      </c>
      <c r="N160" s="2">
        <f t="shared" si="31"/>
        <v>255030711</v>
      </c>
      <c r="O160" s="11">
        <f t="shared" si="32"/>
        <v>283334419</v>
      </c>
      <c r="P160" s="11">
        <f t="shared" si="33"/>
        <v>305598051</v>
      </c>
      <c r="Q160" s="2">
        <v>32622093</v>
      </c>
      <c r="R160" s="2">
        <v>35346063</v>
      </c>
      <c r="S160" s="2">
        <v>36515243</v>
      </c>
      <c r="T160" s="2">
        <v>38060065</v>
      </c>
      <c r="U160" s="2">
        <v>36290199</v>
      </c>
      <c r="V160" s="2">
        <v>39373352</v>
      </c>
      <c r="W160" s="2">
        <v>38743972</v>
      </c>
      <c r="X160" s="2">
        <v>42504910</v>
      </c>
      <c r="Y160" s="2">
        <v>39117706</v>
      </c>
      <c r="Z160" s="2">
        <v>42314070</v>
      </c>
      <c r="AA160" s="2">
        <v>42541031</v>
      </c>
      <c r="AB160" s="2">
        <v>44688028</v>
      </c>
      <c r="AC160" s="2">
        <v>43292278</v>
      </c>
      <c r="AD160" s="2">
        <v>45557759</v>
      </c>
      <c r="AE160" s="2">
        <v>44994087</v>
      </c>
      <c r="AF160" s="2">
        <v>47611704</v>
      </c>
      <c r="AG160" s="2">
        <v>44159502</v>
      </c>
      <c r="AH160" s="2">
        <v>45620289</v>
      </c>
      <c r="AI160" s="2">
        <v>44458805</v>
      </c>
      <c r="AJ160" s="2">
        <v>46875991</v>
      </c>
      <c r="AK160" s="2">
        <v>42259994</v>
      </c>
      <c r="AL160" s="2">
        <v>44945470</v>
      </c>
      <c r="AM160" s="2">
        <v>44671973</v>
      </c>
      <c r="AN160" s="2">
        <v>49018593</v>
      </c>
      <c r="AO160" s="2">
        <v>44393087</v>
      </c>
      <c r="AP160" s="2">
        <v>50117068</v>
      </c>
      <c r="AQ160" s="2">
        <v>51616344</v>
      </c>
      <c r="AR160" s="2">
        <v>52528538</v>
      </c>
      <c r="AS160" s="2">
        <v>50413644</v>
      </c>
      <c r="AT160" s="2">
        <v>51470893</v>
      </c>
      <c r="AU160" s="2">
        <v>51807673</v>
      </c>
      <c r="AV160" s="2">
        <v>56031945</v>
      </c>
      <c r="AW160" s="2">
        <v>53891549</v>
      </c>
      <c r="AX160" s="2">
        <v>56985309</v>
      </c>
      <c r="AY160" s="2">
        <v>57904837</v>
      </c>
      <c r="AZ160" s="2">
        <v>60655096</v>
      </c>
      <c r="BA160" s="26">
        <v>59603485</v>
      </c>
      <c r="BB160" s="26">
        <v>62816196</v>
      </c>
      <c r="BC160" s="26">
        <v>64124985</v>
      </c>
      <c r="BD160" s="26">
        <v>68486045</v>
      </c>
      <c r="BE160" s="22">
        <v>64222768</v>
      </c>
      <c r="BF160" s="22">
        <v>68181698</v>
      </c>
      <c r="BG160" s="22">
        <v>72187370</v>
      </c>
      <c r="BH160" s="22">
        <v>78742583</v>
      </c>
      <c r="BI160" s="22">
        <v>69767765</v>
      </c>
      <c r="BJ160" s="22">
        <v>74893081</v>
      </c>
      <c r="BK160" s="22">
        <v>79203956</v>
      </c>
      <c r="BL160" s="22">
        <v>81733249</v>
      </c>
      <c r="BN160" s="22"/>
      <c r="BO160" s="22"/>
      <c r="BP160" s="22"/>
      <c r="BQ160" s="22"/>
      <c r="BR160" s="22"/>
      <c r="BS160" s="22"/>
      <c r="BT160" s="22"/>
      <c r="BU160" s="22"/>
      <c r="BV160" s="22"/>
    </row>
    <row r="161" spans="1:74" x14ac:dyDescent="0.2">
      <c r="A161">
        <v>81</v>
      </c>
      <c r="B161">
        <v>3</v>
      </c>
      <c r="C161" s="1">
        <v>813</v>
      </c>
      <c r="D161" t="s">
        <v>63</v>
      </c>
      <c r="E161" s="11">
        <f t="shared" si="34"/>
        <v>337948163</v>
      </c>
      <c r="F161" s="2">
        <f t="shared" si="35"/>
        <v>367391839</v>
      </c>
      <c r="G161" s="2">
        <f t="shared" si="24"/>
        <v>385107633</v>
      </c>
      <c r="H161" s="2">
        <f t="shared" si="25"/>
        <v>420747417</v>
      </c>
      <c r="I161" s="2">
        <f t="shared" si="26"/>
        <v>447833917</v>
      </c>
      <c r="J161" s="2">
        <f t="shared" si="27"/>
        <v>459031150</v>
      </c>
      <c r="K161" s="2">
        <f t="shared" si="28"/>
        <v>482087379</v>
      </c>
      <c r="L161" s="2">
        <f t="shared" si="29"/>
        <v>526223503</v>
      </c>
      <c r="M161" s="2">
        <f t="shared" si="30"/>
        <v>590049843</v>
      </c>
      <c r="N161" s="2">
        <f t="shared" si="31"/>
        <v>580754382</v>
      </c>
      <c r="O161" s="11">
        <f t="shared" si="32"/>
        <v>556791171</v>
      </c>
      <c r="P161" s="11">
        <f t="shared" si="33"/>
        <v>579205882</v>
      </c>
      <c r="Q161" s="2">
        <v>79847758</v>
      </c>
      <c r="R161" s="2">
        <v>82866717</v>
      </c>
      <c r="S161" s="2">
        <v>86810852</v>
      </c>
      <c r="T161" s="2">
        <v>88422836</v>
      </c>
      <c r="U161" s="2">
        <v>89632429</v>
      </c>
      <c r="V161" s="2">
        <v>90374096</v>
      </c>
      <c r="W161" s="2">
        <v>91577268</v>
      </c>
      <c r="X161" s="2">
        <v>95808046</v>
      </c>
      <c r="Y161" s="2">
        <v>92785610</v>
      </c>
      <c r="Z161" s="2">
        <v>94326830</v>
      </c>
      <c r="AA161" s="2">
        <v>95217294</v>
      </c>
      <c r="AB161" s="2">
        <v>102777899</v>
      </c>
      <c r="AC161" s="2">
        <v>99257277</v>
      </c>
      <c r="AD161" s="2">
        <v>104143205</v>
      </c>
      <c r="AE161" s="2">
        <v>105283852</v>
      </c>
      <c r="AF161" s="2">
        <v>112063083</v>
      </c>
      <c r="AG161" s="2">
        <v>107767633</v>
      </c>
      <c r="AH161" s="2">
        <v>108624873</v>
      </c>
      <c r="AI161" s="2">
        <v>110087751</v>
      </c>
      <c r="AJ161" s="2">
        <v>121353660</v>
      </c>
      <c r="AK161" s="2">
        <v>109350503</v>
      </c>
      <c r="AL161" s="2">
        <v>111024329</v>
      </c>
      <c r="AM161" s="2">
        <v>114919035</v>
      </c>
      <c r="AN161" s="2">
        <v>123737283</v>
      </c>
      <c r="AO161" s="2">
        <v>113036008</v>
      </c>
      <c r="AP161" s="2">
        <v>116338340</v>
      </c>
      <c r="AQ161" s="2">
        <v>123679038</v>
      </c>
      <c r="AR161" s="2">
        <v>129033993</v>
      </c>
      <c r="AS161" s="2">
        <v>124618555</v>
      </c>
      <c r="AT161" s="2">
        <v>128616778</v>
      </c>
      <c r="AU161" s="2">
        <v>128599376</v>
      </c>
      <c r="AV161" s="2">
        <v>144388794</v>
      </c>
      <c r="AW161" s="2">
        <v>140485678</v>
      </c>
      <c r="AX161" s="2">
        <v>144247858</v>
      </c>
      <c r="AY161" s="2">
        <v>145600553</v>
      </c>
      <c r="AZ161" s="2">
        <v>159715754</v>
      </c>
      <c r="BA161" s="26">
        <v>130242888</v>
      </c>
      <c r="BB161" s="26">
        <v>136504535</v>
      </c>
      <c r="BC161" s="26">
        <v>135229351</v>
      </c>
      <c r="BD161" s="26">
        <v>178777608</v>
      </c>
      <c r="BE161" s="22">
        <v>134870300</v>
      </c>
      <c r="BF161" s="22">
        <v>133720292</v>
      </c>
      <c r="BG161" s="22">
        <v>139834305</v>
      </c>
      <c r="BH161" s="22">
        <v>148366274</v>
      </c>
      <c r="BI161" s="22">
        <v>138511757</v>
      </c>
      <c r="BJ161" s="22">
        <v>141854298</v>
      </c>
      <c r="BK161" s="22">
        <v>148071792</v>
      </c>
      <c r="BL161" s="22">
        <v>150768035</v>
      </c>
      <c r="BN161" s="22"/>
      <c r="BO161" s="22"/>
      <c r="BP161" s="22"/>
      <c r="BQ161" s="22"/>
      <c r="BR161" s="22"/>
      <c r="BS161" s="22"/>
      <c r="BT161" s="22"/>
      <c r="BU161" s="22"/>
      <c r="BV161" s="22"/>
    </row>
    <row r="162" spans="1:74" x14ac:dyDescent="0.2">
      <c r="A162">
        <v>81</v>
      </c>
      <c r="B162">
        <v>3</v>
      </c>
      <c r="C162" s="1">
        <v>814</v>
      </c>
      <c r="D162" t="s">
        <v>64</v>
      </c>
      <c r="E162" s="11">
        <f t="shared" si="34"/>
        <v>35646992</v>
      </c>
      <c r="F162" s="2">
        <f t="shared" si="35"/>
        <v>39361048</v>
      </c>
      <c r="G162" s="2">
        <f t="shared" si="24"/>
        <v>45426380</v>
      </c>
      <c r="H162" s="2">
        <f t="shared" si="25"/>
        <v>50007262</v>
      </c>
      <c r="I162" s="2">
        <f t="shared" si="26"/>
        <v>53178773</v>
      </c>
      <c r="J162" s="2">
        <f t="shared" si="27"/>
        <v>55798248</v>
      </c>
      <c r="K162" s="2">
        <f t="shared" si="28"/>
        <v>55991544</v>
      </c>
      <c r="L162" s="2">
        <f t="shared" si="29"/>
        <v>59695766</v>
      </c>
      <c r="M162" s="2">
        <f t="shared" si="30"/>
        <v>55501132</v>
      </c>
      <c r="N162" s="2">
        <f t="shared" si="31"/>
        <v>58991120</v>
      </c>
      <c r="O162" s="11">
        <f t="shared" si="32"/>
        <v>62104343</v>
      </c>
      <c r="P162" s="11">
        <f t="shared" si="33"/>
        <v>62713297</v>
      </c>
      <c r="Q162" s="2">
        <v>8463753</v>
      </c>
      <c r="R162" s="2">
        <v>8927873</v>
      </c>
      <c r="S162" s="2">
        <v>9066158</v>
      </c>
      <c r="T162" s="2">
        <v>9189208</v>
      </c>
      <c r="U162" s="2">
        <v>9512753</v>
      </c>
      <c r="V162" s="2">
        <v>9761606</v>
      </c>
      <c r="W162" s="2">
        <v>9664227</v>
      </c>
      <c r="X162" s="2">
        <v>10422462</v>
      </c>
      <c r="Y162" s="2">
        <v>10840593</v>
      </c>
      <c r="Z162" s="2">
        <v>11211234</v>
      </c>
      <c r="AA162" s="2">
        <v>11209930</v>
      </c>
      <c r="AB162" s="2">
        <v>12164623</v>
      </c>
      <c r="AC162" s="2">
        <v>11973884</v>
      </c>
      <c r="AD162" s="2">
        <v>12249768</v>
      </c>
      <c r="AE162" s="2">
        <v>12707914</v>
      </c>
      <c r="AF162" s="2">
        <v>13075696</v>
      </c>
      <c r="AG162" s="2">
        <v>13093985</v>
      </c>
      <c r="AH162" s="2">
        <v>13259505</v>
      </c>
      <c r="AI162" s="2">
        <v>13249263</v>
      </c>
      <c r="AJ162" s="2">
        <v>13576020</v>
      </c>
      <c r="AK162" s="2">
        <v>13794684</v>
      </c>
      <c r="AL162" s="2">
        <v>13748065</v>
      </c>
      <c r="AM162" s="2">
        <v>13771545</v>
      </c>
      <c r="AN162" s="2">
        <v>14483954</v>
      </c>
      <c r="AO162" s="2">
        <v>13307303</v>
      </c>
      <c r="AP162" s="2">
        <v>13546980</v>
      </c>
      <c r="AQ162" s="2">
        <v>14602345</v>
      </c>
      <c r="AR162" s="2">
        <v>14534916</v>
      </c>
      <c r="AS162" s="2">
        <v>14623859</v>
      </c>
      <c r="AT162" s="2">
        <v>14848940</v>
      </c>
      <c r="AU162" s="2">
        <v>14668727</v>
      </c>
      <c r="AV162" s="2">
        <v>15554240</v>
      </c>
      <c r="AW162" s="2">
        <v>13574360</v>
      </c>
      <c r="AX162" s="2">
        <v>13741679</v>
      </c>
      <c r="AY162" s="2">
        <v>13615167</v>
      </c>
      <c r="AZ162" s="2">
        <v>14569926</v>
      </c>
      <c r="BA162" s="26">
        <v>14172981</v>
      </c>
      <c r="BB162" s="26">
        <v>14504189</v>
      </c>
      <c r="BC162" s="26">
        <v>14671433</v>
      </c>
      <c r="BD162" s="26">
        <v>15642517</v>
      </c>
      <c r="BE162" s="22">
        <v>15484131</v>
      </c>
      <c r="BF162" s="22">
        <v>15436117</v>
      </c>
      <c r="BG162" s="22">
        <v>15284424</v>
      </c>
      <c r="BH162" s="22">
        <v>15899671</v>
      </c>
      <c r="BI162" s="22">
        <v>15554574</v>
      </c>
      <c r="BJ162" s="22">
        <v>15746688</v>
      </c>
      <c r="BK162" s="22">
        <v>15835274</v>
      </c>
      <c r="BL162" s="22">
        <v>15576761</v>
      </c>
      <c r="BN162" s="22"/>
      <c r="BO162" s="22"/>
      <c r="BP162" s="22"/>
      <c r="BQ162" s="22"/>
      <c r="BR162" s="22"/>
      <c r="BS162" s="22"/>
      <c r="BT162" s="22"/>
      <c r="BU162" s="22"/>
      <c r="BV162" s="22"/>
    </row>
    <row r="163" spans="1:74" x14ac:dyDescent="0.2">
      <c r="A163">
        <v>92</v>
      </c>
      <c r="B163">
        <v>2</v>
      </c>
      <c r="C163" s="1">
        <v>92</v>
      </c>
      <c r="D163" s="3" t="s">
        <v>52</v>
      </c>
      <c r="E163" s="11">
        <f t="shared" si="34"/>
        <v>2294177448</v>
      </c>
      <c r="F163" s="2">
        <f t="shared" si="35"/>
        <v>2481224939</v>
      </c>
      <c r="G163" s="2">
        <f t="shared" si="24"/>
        <v>2640028560</v>
      </c>
      <c r="H163" s="2">
        <f t="shared" si="25"/>
        <v>2817226864</v>
      </c>
      <c r="I163" s="2">
        <f t="shared" si="26"/>
        <v>2995094021</v>
      </c>
      <c r="J163" s="2">
        <f t="shared" si="27"/>
        <v>3080893039</v>
      </c>
      <c r="K163" s="2">
        <f t="shared" si="28"/>
        <v>3099492965</v>
      </c>
      <c r="L163" s="2">
        <f t="shared" si="29"/>
        <v>3095702809</v>
      </c>
      <c r="M163" s="2">
        <f t="shared" si="30"/>
        <v>3206727401</v>
      </c>
      <c r="N163" s="2">
        <f t="shared" si="31"/>
        <v>3313956592</v>
      </c>
      <c r="O163" s="11">
        <f t="shared" si="32"/>
        <v>3482487134</v>
      </c>
      <c r="P163" s="11">
        <f t="shared" si="33"/>
        <v>3640543584</v>
      </c>
      <c r="Q163" s="2">
        <v>552107770</v>
      </c>
      <c r="R163" s="2">
        <v>567345695</v>
      </c>
      <c r="S163" s="2">
        <v>574107307</v>
      </c>
      <c r="T163" s="2">
        <v>600616676</v>
      </c>
      <c r="U163" s="2">
        <v>601531506</v>
      </c>
      <c r="V163" s="2">
        <v>625234052</v>
      </c>
      <c r="W163" s="2">
        <v>611094214</v>
      </c>
      <c r="X163" s="2">
        <v>643365167</v>
      </c>
      <c r="Y163" s="2">
        <v>641461496</v>
      </c>
      <c r="Z163" s="2">
        <v>666370224</v>
      </c>
      <c r="AA163" s="2">
        <v>650343409</v>
      </c>
      <c r="AB163" s="2">
        <v>681853431</v>
      </c>
      <c r="AC163" s="2">
        <v>676353474</v>
      </c>
      <c r="AD163" s="2">
        <v>719037782</v>
      </c>
      <c r="AE163" s="2">
        <v>693551068</v>
      </c>
      <c r="AF163" s="2">
        <v>728284540</v>
      </c>
      <c r="AG163" s="2">
        <v>716500762</v>
      </c>
      <c r="AH163" s="2">
        <v>741146992</v>
      </c>
      <c r="AI163" s="2">
        <v>766461683</v>
      </c>
      <c r="AJ163" s="2">
        <v>770984584</v>
      </c>
      <c r="AK163" s="2">
        <v>744160444</v>
      </c>
      <c r="AL163" s="2">
        <v>792667078</v>
      </c>
      <c r="AM163" s="2">
        <v>757321078</v>
      </c>
      <c r="AN163" s="2">
        <v>786744439</v>
      </c>
      <c r="AO163" s="2">
        <v>761350266</v>
      </c>
      <c r="AP163" s="2">
        <v>793343848</v>
      </c>
      <c r="AQ163" s="2">
        <v>778583364</v>
      </c>
      <c r="AR163" s="2">
        <v>766215487</v>
      </c>
      <c r="AS163" s="2">
        <v>767238669</v>
      </c>
      <c r="AT163" s="2">
        <v>776309366</v>
      </c>
      <c r="AU163" s="2">
        <v>772416058</v>
      </c>
      <c r="AV163" s="2">
        <v>779738716</v>
      </c>
      <c r="AW163" s="2">
        <v>792349207</v>
      </c>
      <c r="AX163" s="2">
        <v>796875403</v>
      </c>
      <c r="AY163" s="2">
        <v>816517109</v>
      </c>
      <c r="AZ163" s="2">
        <v>800985682</v>
      </c>
      <c r="BA163" s="26">
        <v>834615416</v>
      </c>
      <c r="BB163" s="26">
        <v>809348615</v>
      </c>
      <c r="BC163" s="26">
        <v>839364273</v>
      </c>
      <c r="BD163" s="26">
        <v>830628288</v>
      </c>
      <c r="BE163" s="22">
        <v>872100785</v>
      </c>
      <c r="BF163" s="22">
        <v>841774736</v>
      </c>
      <c r="BG163" s="22">
        <v>878215634</v>
      </c>
      <c r="BH163" s="22">
        <v>890395979</v>
      </c>
      <c r="BI163" s="22">
        <v>881852719</v>
      </c>
      <c r="BJ163" s="22">
        <v>883932238</v>
      </c>
      <c r="BK163" s="22">
        <v>936736820</v>
      </c>
      <c r="BL163" s="22">
        <v>938021807</v>
      </c>
      <c r="BN163" s="22"/>
      <c r="BO163" s="22"/>
      <c r="BP163" s="22"/>
      <c r="BQ163" s="22"/>
      <c r="BR163" s="22"/>
      <c r="BS163" s="22"/>
      <c r="BT163" s="22"/>
      <c r="BU163" s="22"/>
      <c r="BV163" s="22"/>
    </row>
    <row r="164" spans="1:74" x14ac:dyDescent="0.2">
      <c r="A164">
        <v>92</v>
      </c>
      <c r="B164">
        <v>3</v>
      </c>
      <c r="C164" s="1">
        <v>921</v>
      </c>
      <c r="D164" t="s">
        <v>54</v>
      </c>
      <c r="E164" s="11">
        <f t="shared" si="34"/>
        <v>676735783</v>
      </c>
      <c r="F164" s="2">
        <f t="shared" si="35"/>
        <v>706058765</v>
      </c>
      <c r="G164" s="2">
        <f t="shared" si="24"/>
        <v>769725985</v>
      </c>
      <c r="H164" s="2">
        <f t="shared" si="25"/>
        <v>827437924</v>
      </c>
      <c r="I164" s="2">
        <f t="shared" si="26"/>
        <v>882585631</v>
      </c>
      <c r="J164" s="2">
        <f t="shared" si="27"/>
        <v>895185559</v>
      </c>
      <c r="K164" s="2">
        <f t="shared" si="28"/>
        <v>904729741</v>
      </c>
      <c r="L164" s="2">
        <f t="shared" si="29"/>
        <v>906538862</v>
      </c>
      <c r="M164" s="2">
        <f t="shared" si="30"/>
        <v>935916780</v>
      </c>
      <c r="N164" s="2">
        <f t="shared" si="31"/>
        <v>973749075</v>
      </c>
      <c r="O164" s="11">
        <f t="shared" si="32"/>
        <v>1029031053</v>
      </c>
      <c r="P164" s="11">
        <f t="shared" si="33"/>
        <v>1076863348</v>
      </c>
      <c r="Q164" s="2">
        <v>166675539</v>
      </c>
      <c r="R164" s="2">
        <v>175380733</v>
      </c>
      <c r="S164" s="2">
        <v>164238749</v>
      </c>
      <c r="T164" s="2">
        <v>170440762</v>
      </c>
      <c r="U164" s="2">
        <v>169518180</v>
      </c>
      <c r="V164" s="2">
        <v>182369823</v>
      </c>
      <c r="W164" s="2">
        <v>171625973</v>
      </c>
      <c r="X164" s="2">
        <v>182544789</v>
      </c>
      <c r="Y164" s="2">
        <v>185141899</v>
      </c>
      <c r="Z164" s="2">
        <v>202503406</v>
      </c>
      <c r="AA164" s="2">
        <v>185365100</v>
      </c>
      <c r="AB164" s="2">
        <v>196715580</v>
      </c>
      <c r="AC164" s="2">
        <v>194668797</v>
      </c>
      <c r="AD164" s="2">
        <v>223981434</v>
      </c>
      <c r="AE164" s="2">
        <v>198292317</v>
      </c>
      <c r="AF164" s="2">
        <v>210495376</v>
      </c>
      <c r="AG164" s="2">
        <v>210593921</v>
      </c>
      <c r="AH164" s="2">
        <v>221958938</v>
      </c>
      <c r="AI164" s="2">
        <v>228725504</v>
      </c>
      <c r="AJ164" s="2">
        <v>221307268</v>
      </c>
      <c r="AK164" s="2">
        <v>213963685</v>
      </c>
      <c r="AL164" s="2">
        <v>238681203</v>
      </c>
      <c r="AM164" s="2">
        <v>217299100</v>
      </c>
      <c r="AN164" s="2">
        <v>225241571</v>
      </c>
      <c r="AO164" s="2">
        <v>226069810</v>
      </c>
      <c r="AP164" s="2">
        <v>238550600</v>
      </c>
      <c r="AQ164" s="2">
        <v>219952244</v>
      </c>
      <c r="AR164" s="2">
        <v>220157087</v>
      </c>
      <c r="AS164" s="2">
        <v>221588998</v>
      </c>
      <c r="AT164" s="2">
        <v>237011840</v>
      </c>
      <c r="AU164" s="2">
        <v>219592524</v>
      </c>
      <c r="AV164" s="2">
        <v>228345500</v>
      </c>
      <c r="AW164" s="2">
        <v>233068741</v>
      </c>
      <c r="AX164" s="2">
        <v>244006331</v>
      </c>
      <c r="AY164" s="2">
        <v>233220490</v>
      </c>
      <c r="AZ164" s="2">
        <v>225621218</v>
      </c>
      <c r="BA164" s="26">
        <v>253809931</v>
      </c>
      <c r="BB164" s="26">
        <v>239765998</v>
      </c>
      <c r="BC164" s="26">
        <v>241329845</v>
      </c>
      <c r="BD164" s="26">
        <v>238843301</v>
      </c>
      <c r="BE164" s="22">
        <v>263269330</v>
      </c>
      <c r="BF164" s="22">
        <v>250400812</v>
      </c>
      <c r="BG164" s="22">
        <v>257233441</v>
      </c>
      <c r="BH164" s="22">
        <v>258127470</v>
      </c>
      <c r="BI164" s="22">
        <v>269312973</v>
      </c>
      <c r="BJ164" s="22">
        <v>262301673</v>
      </c>
      <c r="BK164" s="22">
        <v>277044700</v>
      </c>
      <c r="BL164" s="22">
        <v>268204002</v>
      </c>
      <c r="BN164" s="22"/>
      <c r="BO164" s="22"/>
      <c r="BP164" s="22"/>
      <c r="BQ164" s="22"/>
      <c r="BR164" s="22"/>
      <c r="BS164" s="22"/>
      <c r="BT164" s="22"/>
      <c r="BU164" s="22"/>
      <c r="BV164" s="22"/>
    </row>
    <row r="165" spans="1:74" x14ac:dyDescent="0.2">
      <c r="A165">
        <v>92</v>
      </c>
      <c r="B165">
        <v>3</v>
      </c>
      <c r="C165" s="1">
        <v>922</v>
      </c>
      <c r="D165" t="s">
        <v>55</v>
      </c>
      <c r="E165" s="11">
        <f t="shared" si="34"/>
        <v>771870973</v>
      </c>
      <c r="F165" s="2">
        <f t="shared" si="35"/>
        <v>835726657</v>
      </c>
      <c r="G165" s="2">
        <f t="shared" si="24"/>
        <v>884464211</v>
      </c>
      <c r="H165" s="2">
        <f t="shared" si="25"/>
        <v>947410355</v>
      </c>
      <c r="I165" s="2">
        <f t="shared" si="26"/>
        <v>983704677</v>
      </c>
      <c r="J165" s="2">
        <f t="shared" si="27"/>
        <v>1000312955</v>
      </c>
      <c r="K165" s="2">
        <f t="shared" si="28"/>
        <v>1025267174</v>
      </c>
      <c r="L165" s="2">
        <f t="shared" si="29"/>
        <v>1057991445</v>
      </c>
      <c r="M165" s="2">
        <f t="shared" si="30"/>
        <v>1101642208</v>
      </c>
      <c r="N165" s="2">
        <f t="shared" si="31"/>
        <v>1114946557</v>
      </c>
      <c r="O165" s="11">
        <f t="shared" si="32"/>
        <v>1180832499</v>
      </c>
      <c r="P165" s="11">
        <f t="shared" si="33"/>
        <v>1220557892</v>
      </c>
      <c r="Q165" s="2">
        <v>179171200</v>
      </c>
      <c r="R165" s="2">
        <v>187654365</v>
      </c>
      <c r="S165" s="2">
        <v>197733588</v>
      </c>
      <c r="T165" s="2">
        <v>207311820</v>
      </c>
      <c r="U165" s="2">
        <v>199881156</v>
      </c>
      <c r="V165" s="2">
        <v>211136803</v>
      </c>
      <c r="W165" s="2">
        <v>204727804</v>
      </c>
      <c r="X165" s="2">
        <v>219980894</v>
      </c>
      <c r="Y165" s="2">
        <v>212364662</v>
      </c>
      <c r="Z165" s="2">
        <v>221135024</v>
      </c>
      <c r="AA165" s="2">
        <v>217116722</v>
      </c>
      <c r="AB165" s="2">
        <v>233847803</v>
      </c>
      <c r="AC165" s="2">
        <v>227817417</v>
      </c>
      <c r="AD165" s="2">
        <v>239824280</v>
      </c>
      <c r="AE165" s="2">
        <v>231666101</v>
      </c>
      <c r="AF165" s="2">
        <v>248102557</v>
      </c>
      <c r="AG165" s="2">
        <v>238236546</v>
      </c>
      <c r="AH165" s="2">
        <v>245360092</v>
      </c>
      <c r="AI165" s="2">
        <v>244839849</v>
      </c>
      <c r="AJ165" s="2">
        <v>255268190</v>
      </c>
      <c r="AK165" s="2">
        <v>238969117</v>
      </c>
      <c r="AL165" s="2">
        <v>252070703</v>
      </c>
      <c r="AM165" s="2">
        <v>245837793</v>
      </c>
      <c r="AN165" s="2">
        <v>263435342</v>
      </c>
      <c r="AO165" s="2">
        <v>244749603</v>
      </c>
      <c r="AP165" s="2">
        <v>259761708</v>
      </c>
      <c r="AQ165" s="2">
        <v>263002843</v>
      </c>
      <c r="AR165" s="2">
        <v>257753020</v>
      </c>
      <c r="AS165" s="2">
        <v>263697302</v>
      </c>
      <c r="AT165" s="2">
        <v>257871293</v>
      </c>
      <c r="AU165" s="2">
        <v>267829601</v>
      </c>
      <c r="AV165" s="2">
        <v>268593249</v>
      </c>
      <c r="AW165" s="2">
        <v>274984908</v>
      </c>
      <c r="AX165" s="2">
        <v>268767330</v>
      </c>
      <c r="AY165" s="2">
        <v>280761534</v>
      </c>
      <c r="AZ165" s="2">
        <v>277128436</v>
      </c>
      <c r="BA165" s="26">
        <v>280108191</v>
      </c>
      <c r="BB165" s="26">
        <v>270116564</v>
      </c>
      <c r="BC165" s="26">
        <v>285978980</v>
      </c>
      <c r="BD165" s="26">
        <v>278742822</v>
      </c>
      <c r="BE165" s="22">
        <v>292476537</v>
      </c>
      <c r="BF165" s="22">
        <v>280728252</v>
      </c>
      <c r="BG165" s="22">
        <v>298512617</v>
      </c>
      <c r="BH165" s="22">
        <v>309115093</v>
      </c>
      <c r="BI165" s="22">
        <v>288272038</v>
      </c>
      <c r="BJ165" s="22">
        <v>296630965</v>
      </c>
      <c r="BK165" s="22">
        <v>317923824</v>
      </c>
      <c r="BL165" s="22">
        <v>317731065</v>
      </c>
      <c r="BN165" s="22"/>
      <c r="BO165" s="22"/>
      <c r="BP165" s="22"/>
      <c r="BQ165" s="22"/>
      <c r="BR165" s="22"/>
      <c r="BS165" s="22"/>
      <c r="BT165" s="22"/>
      <c r="BU165" s="22"/>
      <c r="BV165" s="22"/>
    </row>
    <row r="166" spans="1:74" x14ac:dyDescent="0.2">
      <c r="A166">
        <v>92</v>
      </c>
      <c r="B166">
        <v>3</v>
      </c>
      <c r="C166" s="1">
        <v>923</v>
      </c>
      <c r="D166" t="s">
        <v>56</v>
      </c>
      <c r="E166" s="11">
        <f t="shared" si="34"/>
        <v>402749987</v>
      </c>
      <c r="F166" s="2">
        <f t="shared" si="35"/>
        <v>462748372</v>
      </c>
      <c r="G166" s="2">
        <f t="shared" si="24"/>
        <v>481441433</v>
      </c>
      <c r="H166" s="2">
        <f t="shared" si="25"/>
        <v>505622618</v>
      </c>
      <c r="I166" s="2">
        <f t="shared" si="26"/>
        <v>552170457</v>
      </c>
      <c r="J166" s="2">
        <f t="shared" si="27"/>
        <v>578279882</v>
      </c>
      <c r="K166" s="2">
        <f t="shared" si="28"/>
        <v>573841880</v>
      </c>
      <c r="L166" s="2">
        <f t="shared" si="29"/>
        <v>548985309</v>
      </c>
      <c r="M166" s="2">
        <f t="shared" si="30"/>
        <v>572687342</v>
      </c>
      <c r="N166" s="2">
        <f t="shared" si="31"/>
        <v>596750605</v>
      </c>
      <c r="O166" s="11">
        <f t="shared" si="32"/>
        <v>612895005</v>
      </c>
      <c r="P166" s="11">
        <f t="shared" si="33"/>
        <v>663487100</v>
      </c>
      <c r="Q166" s="2">
        <v>96948447</v>
      </c>
      <c r="R166" s="2">
        <v>96906017</v>
      </c>
      <c r="S166" s="2">
        <v>100430246</v>
      </c>
      <c r="T166" s="2">
        <v>108465277</v>
      </c>
      <c r="U166" s="2">
        <v>113356259</v>
      </c>
      <c r="V166" s="2">
        <v>114473647</v>
      </c>
      <c r="W166" s="2">
        <v>117155205</v>
      </c>
      <c r="X166" s="2">
        <v>117763261</v>
      </c>
      <c r="Y166" s="2">
        <v>120484110</v>
      </c>
      <c r="Z166" s="2">
        <v>119348499</v>
      </c>
      <c r="AA166" s="2">
        <v>120294987</v>
      </c>
      <c r="AB166" s="2">
        <v>121313837</v>
      </c>
      <c r="AC166" s="2">
        <v>122372401</v>
      </c>
      <c r="AD166" s="2">
        <v>123792211</v>
      </c>
      <c r="AE166" s="2">
        <v>128631273</v>
      </c>
      <c r="AF166" s="2">
        <v>130826733</v>
      </c>
      <c r="AG166" s="2">
        <v>129604140</v>
      </c>
      <c r="AH166" s="2">
        <v>133293938</v>
      </c>
      <c r="AI166" s="2">
        <v>143051212</v>
      </c>
      <c r="AJ166" s="2">
        <v>146221167</v>
      </c>
      <c r="AK166" s="2">
        <v>142055865</v>
      </c>
      <c r="AL166" s="2">
        <v>146677415</v>
      </c>
      <c r="AM166" s="2">
        <v>142811000</v>
      </c>
      <c r="AN166" s="2">
        <v>146735602</v>
      </c>
      <c r="AO166" s="2">
        <v>142887103</v>
      </c>
      <c r="AP166" s="2">
        <v>145957074</v>
      </c>
      <c r="AQ166" s="2">
        <v>143990473</v>
      </c>
      <c r="AR166" s="2">
        <v>141007230</v>
      </c>
      <c r="AS166" s="2">
        <v>137992865</v>
      </c>
      <c r="AT166" s="2">
        <v>136465702</v>
      </c>
      <c r="AU166" s="2">
        <v>138945543</v>
      </c>
      <c r="AV166" s="2">
        <v>135581199</v>
      </c>
      <c r="AW166" s="2">
        <v>137868138</v>
      </c>
      <c r="AX166" s="2">
        <v>136540337</v>
      </c>
      <c r="AY166" s="2">
        <v>150399782</v>
      </c>
      <c r="AZ166" s="2">
        <v>147879085</v>
      </c>
      <c r="BA166" s="26">
        <v>147577142</v>
      </c>
      <c r="BB166" s="26">
        <v>145212202</v>
      </c>
      <c r="BC166" s="26">
        <v>151474833</v>
      </c>
      <c r="BD166" s="26">
        <v>152486428</v>
      </c>
      <c r="BE166" s="22">
        <v>153310795</v>
      </c>
      <c r="BF166" s="22">
        <v>149944253</v>
      </c>
      <c r="BG166" s="22">
        <v>155522573</v>
      </c>
      <c r="BH166" s="22">
        <v>154117384</v>
      </c>
      <c r="BI166" s="22">
        <v>156758859</v>
      </c>
      <c r="BJ166" s="22">
        <v>158446918</v>
      </c>
      <c r="BK166" s="22">
        <v>166934291</v>
      </c>
      <c r="BL166" s="22">
        <v>181347032</v>
      </c>
      <c r="BN166" s="22"/>
      <c r="BO166" s="22"/>
      <c r="BP166" s="22"/>
      <c r="BQ166" s="22"/>
      <c r="BR166" s="22"/>
      <c r="BS166" s="22"/>
      <c r="BT166" s="22"/>
      <c r="BU166" s="22"/>
      <c r="BV166" s="22"/>
    </row>
    <row r="167" spans="1:74" x14ac:dyDescent="0.2">
      <c r="A167">
        <v>92</v>
      </c>
      <c r="B167">
        <v>3</v>
      </c>
      <c r="C167" s="1">
        <v>924</v>
      </c>
      <c r="D167" t="s">
        <v>57</v>
      </c>
      <c r="E167" s="11">
        <f t="shared" si="34"/>
        <v>226112129</v>
      </c>
      <c r="F167" s="2">
        <f t="shared" si="35"/>
        <v>238477702</v>
      </c>
      <c r="G167" s="2">
        <f t="shared" si="24"/>
        <v>253493066</v>
      </c>
      <c r="H167" s="2">
        <f t="shared" si="25"/>
        <v>268214049</v>
      </c>
      <c r="I167" s="2">
        <f t="shared" si="26"/>
        <v>277529578</v>
      </c>
      <c r="J167" s="2">
        <f t="shared" si="27"/>
        <v>271957090</v>
      </c>
      <c r="K167" s="2">
        <f t="shared" si="28"/>
        <v>266712043</v>
      </c>
      <c r="L167" s="2">
        <f t="shared" si="29"/>
        <v>257259461</v>
      </c>
      <c r="M167" s="2">
        <f t="shared" si="30"/>
        <v>263112260</v>
      </c>
      <c r="N167" s="2">
        <f t="shared" si="31"/>
        <v>272974076</v>
      </c>
      <c r="O167" s="11">
        <f t="shared" si="32"/>
        <v>289761038</v>
      </c>
      <c r="P167" s="11">
        <f t="shared" si="33"/>
        <v>309728639</v>
      </c>
      <c r="Q167" s="2">
        <v>55260915</v>
      </c>
      <c r="R167" s="2">
        <v>55332644</v>
      </c>
      <c r="S167" s="2">
        <v>57377182</v>
      </c>
      <c r="T167" s="2">
        <v>58141388</v>
      </c>
      <c r="U167" s="2">
        <v>58778618</v>
      </c>
      <c r="V167" s="2">
        <v>59556592</v>
      </c>
      <c r="W167" s="2">
        <v>57869596</v>
      </c>
      <c r="X167" s="2">
        <v>62272896</v>
      </c>
      <c r="Y167" s="2">
        <v>61966845</v>
      </c>
      <c r="Z167" s="2">
        <v>62875575</v>
      </c>
      <c r="AA167" s="2">
        <v>63344880</v>
      </c>
      <c r="AB167" s="2">
        <v>65305766</v>
      </c>
      <c r="AC167" s="2">
        <v>65451133</v>
      </c>
      <c r="AD167" s="2">
        <v>66151510</v>
      </c>
      <c r="AE167" s="2">
        <v>67635400</v>
      </c>
      <c r="AF167" s="2">
        <v>68976006</v>
      </c>
      <c r="AG167" s="2">
        <v>68720389</v>
      </c>
      <c r="AH167" s="2">
        <v>69285972</v>
      </c>
      <c r="AI167" s="2">
        <v>72355561</v>
      </c>
      <c r="AJ167" s="2">
        <v>67167656</v>
      </c>
      <c r="AK167" s="2">
        <v>68236138</v>
      </c>
      <c r="AL167" s="2">
        <v>68167010</v>
      </c>
      <c r="AM167" s="2">
        <v>67978496</v>
      </c>
      <c r="AN167" s="2">
        <v>67575446</v>
      </c>
      <c r="AO167" s="2">
        <v>67412714</v>
      </c>
      <c r="AP167" s="2">
        <v>66618731</v>
      </c>
      <c r="AQ167" s="2">
        <v>68057360</v>
      </c>
      <c r="AR167" s="2">
        <v>64623238</v>
      </c>
      <c r="AS167" s="2">
        <v>64959587</v>
      </c>
      <c r="AT167" s="2">
        <v>63687973</v>
      </c>
      <c r="AU167" s="2">
        <v>64890738</v>
      </c>
      <c r="AV167" s="2">
        <v>63721163</v>
      </c>
      <c r="AW167" s="2">
        <v>65066795</v>
      </c>
      <c r="AX167" s="2">
        <v>64053925</v>
      </c>
      <c r="AY167" s="2">
        <v>68084553</v>
      </c>
      <c r="AZ167" s="2">
        <v>65906987</v>
      </c>
      <c r="BA167" s="26">
        <v>66813220</v>
      </c>
      <c r="BB167" s="26">
        <v>66911222</v>
      </c>
      <c r="BC167" s="26">
        <v>69711427</v>
      </c>
      <c r="BD167" s="26">
        <v>69538207</v>
      </c>
      <c r="BE167" s="22">
        <v>70958255</v>
      </c>
      <c r="BF167" s="22">
        <v>69132862</v>
      </c>
      <c r="BG167" s="22">
        <v>72315031</v>
      </c>
      <c r="BH167" s="22">
        <v>77354890</v>
      </c>
      <c r="BI167" s="22">
        <v>76079256</v>
      </c>
      <c r="BJ167" s="22">
        <v>76032598</v>
      </c>
      <c r="BK167" s="22">
        <v>79109067</v>
      </c>
      <c r="BL167" s="22">
        <v>78507718</v>
      </c>
      <c r="BN167" s="22"/>
      <c r="BO167" s="22"/>
      <c r="BP167" s="22"/>
      <c r="BQ167" s="22"/>
      <c r="BR167" s="22"/>
      <c r="BS167" s="22"/>
      <c r="BT167" s="22"/>
      <c r="BU167" s="22"/>
      <c r="BV167" s="22"/>
    </row>
    <row r="168" spans="1:74" x14ac:dyDescent="0.2">
      <c r="A168">
        <v>92</v>
      </c>
      <c r="B168">
        <v>3</v>
      </c>
      <c r="C168" s="1">
        <v>925</v>
      </c>
      <c r="D168" t="s">
        <v>58</v>
      </c>
      <c r="E168" s="11">
        <f t="shared" si="34"/>
        <v>30401676</v>
      </c>
      <c r="F168" s="2">
        <f t="shared" si="35"/>
        <v>31858729</v>
      </c>
      <c r="G168" s="2">
        <f t="shared" si="24"/>
        <v>33709911</v>
      </c>
      <c r="H168" s="2">
        <f t="shared" si="25"/>
        <v>34081597</v>
      </c>
      <c r="I168" s="2">
        <f t="shared" si="26"/>
        <v>41195900</v>
      </c>
      <c r="J168" s="2">
        <f t="shared" si="27"/>
        <v>53247641</v>
      </c>
      <c r="K168" s="2">
        <f t="shared" si="28"/>
        <v>54950078</v>
      </c>
      <c r="L168" s="2">
        <f t="shared" si="29"/>
        <v>49820664</v>
      </c>
      <c r="M168" s="2">
        <f t="shared" si="30"/>
        <v>52774282</v>
      </c>
      <c r="N168" s="2">
        <f t="shared" si="31"/>
        <v>54292145</v>
      </c>
      <c r="O168" s="11">
        <f t="shared" si="32"/>
        <v>52382986</v>
      </c>
      <c r="P168" s="11">
        <f t="shared" si="33"/>
        <v>37439674</v>
      </c>
      <c r="Q168" s="2">
        <v>7627638</v>
      </c>
      <c r="R168" s="2">
        <v>7145393</v>
      </c>
      <c r="S168" s="2">
        <v>7463026</v>
      </c>
      <c r="T168" s="2">
        <v>8165619</v>
      </c>
      <c r="U168" s="2">
        <v>7790998</v>
      </c>
      <c r="V168" s="2">
        <v>7846388</v>
      </c>
      <c r="W168" s="2">
        <v>7823539</v>
      </c>
      <c r="X168" s="2">
        <v>8397804</v>
      </c>
      <c r="Y168" s="2">
        <v>8070305</v>
      </c>
      <c r="Z168" s="2">
        <v>8306586</v>
      </c>
      <c r="AA168" s="2">
        <v>8304145</v>
      </c>
      <c r="AB168" s="2">
        <v>9028875</v>
      </c>
      <c r="AC168" s="2">
        <v>8496329</v>
      </c>
      <c r="AD168" s="2">
        <v>8396728</v>
      </c>
      <c r="AE168" s="2">
        <v>8344667</v>
      </c>
      <c r="AF168" s="2">
        <v>8843873</v>
      </c>
      <c r="AG168" s="2">
        <v>9102421</v>
      </c>
      <c r="AH168" s="2">
        <v>9218411</v>
      </c>
      <c r="AI168" s="2">
        <v>9717946</v>
      </c>
      <c r="AJ168" s="2">
        <v>13157122</v>
      </c>
      <c r="AK168" s="2">
        <v>13000954</v>
      </c>
      <c r="AL168" s="2">
        <v>13226577</v>
      </c>
      <c r="AM168" s="2">
        <v>12888497</v>
      </c>
      <c r="AN168" s="2">
        <v>14131613</v>
      </c>
      <c r="AO168" s="2">
        <v>13770010</v>
      </c>
      <c r="AP168" s="2">
        <v>14220775</v>
      </c>
      <c r="AQ168" s="2">
        <v>14332748</v>
      </c>
      <c r="AR168" s="2">
        <v>12626545</v>
      </c>
      <c r="AS168" s="2">
        <v>12426559</v>
      </c>
      <c r="AT168" s="2">
        <v>11573146</v>
      </c>
      <c r="AU168" s="2">
        <v>13161507</v>
      </c>
      <c r="AV168" s="2">
        <v>12659452</v>
      </c>
      <c r="AW168" s="2">
        <v>13253375</v>
      </c>
      <c r="AX168" s="2">
        <v>12525734</v>
      </c>
      <c r="AY168" s="2">
        <v>13735383</v>
      </c>
      <c r="AZ168" s="2">
        <v>13259790</v>
      </c>
      <c r="BA168" s="26">
        <v>13755794</v>
      </c>
      <c r="BB168" s="26">
        <v>12904212</v>
      </c>
      <c r="BC168" s="26">
        <v>14150331</v>
      </c>
      <c r="BD168" s="26">
        <v>13481808</v>
      </c>
      <c r="BE168" s="22">
        <v>14331758</v>
      </c>
      <c r="BF168" s="22">
        <v>13253016</v>
      </c>
      <c r="BG168" s="22">
        <v>14447537</v>
      </c>
      <c r="BH168" s="22">
        <v>10350675</v>
      </c>
      <c r="BI168" s="22">
        <v>8990420</v>
      </c>
      <c r="BJ168" s="22">
        <v>8999881</v>
      </c>
      <c r="BK168" s="22">
        <v>9918545</v>
      </c>
      <c r="BL168" s="22">
        <v>9530828</v>
      </c>
      <c r="BN168" s="22"/>
      <c r="BO168" s="22"/>
      <c r="BP168" s="22"/>
      <c r="BQ168" s="22"/>
      <c r="BR168" s="22"/>
      <c r="BS168" s="22"/>
      <c r="BT168" s="22"/>
      <c r="BU168" s="22"/>
      <c r="BV168" s="22"/>
    </row>
    <row r="169" spans="1:74" x14ac:dyDescent="0.2">
      <c r="A169">
        <v>92</v>
      </c>
      <c r="B169">
        <v>3</v>
      </c>
      <c r="C169" s="1">
        <v>926</v>
      </c>
      <c r="D169" t="s">
        <v>59</v>
      </c>
      <c r="E169" s="11">
        <f t="shared" si="34"/>
        <v>156592858</v>
      </c>
      <c r="F169" s="2">
        <f t="shared" si="35"/>
        <v>175436750</v>
      </c>
      <c r="G169" s="2">
        <f t="shared" si="24"/>
        <v>181749327</v>
      </c>
      <c r="H169" s="2">
        <f t="shared" si="25"/>
        <v>196469313</v>
      </c>
      <c r="I169" s="2">
        <f t="shared" si="26"/>
        <v>214197666</v>
      </c>
      <c r="J169" s="2">
        <f t="shared" si="27"/>
        <v>235934852</v>
      </c>
      <c r="K169" s="2">
        <f t="shared" si="28"/>
        <v>226666873</v>
      </c>
      <c r="L169" s="2">
        <f t="shared" si="29"/>
        <v>227605587</v>
      </c>
      <c r="M169" s="2">
        <f t="shared" si="30"/>
        <v>233355831</v>
      </c>
      <c r="N169" s="2">
        <f t="shared" si="31"/>
        <v>247917231</v>
      </c>
      <c r="O169" s="11">
        <f t="shared" si="32"/>
        <v>263658623</v>
      </c>
      <c r="P169" s="11">
        <f t="shared" si="33"/>
        <v>277610798</v>
      </c>
      <c r="Q169" s="2">
        <v>38642862</v>
      </c>
      <c r="R169" s="2">
        <v>37977385</v>
      </c>
      <c r="S169" s="2">
        <v>39158483</v>
      </c>
      <c r="T169" s="2">
        <v>40814128</v>
      </c>
      <c r="U169" s="2">
        <v>44187872</v>
      </c>
      <c r="V169" s="2">
        <v>42731892</v>
      </c>
      <c r="W169" s="2">
        <v>44170416</v>
      </c>
      <c r="X169" s="2">
        <v>44346570</v>
      </c>
      <c r="Y169" s="2">
        <v>44918915</v>
      </c>
      <c r="Z169" s="2">
        <v>44280500</v>
      </c>
      <c r="AA169" s="2">
        <v>46022932</v>
      </c>
      <c r="AB169" s="2">
        <v>46526980</v>
      </c>
      <c r="AC169" s="2">
        <v>47712484</v>
      </c>
      <c r="AD169" s="2">
        <v>47986319</v>
      </c>
      <c r="AE169" s="2">
        <v>49991474</v>
      </c>
      <c r="AF169" s="2">
        <v>50779036</v>
      </c>
      <c r="AG169" s="2">
        <v>51004338</v>
      </c>
      <c r="AH169" s="2">
        <v>52338715</v>
      </c>
      <c r="AI169" s="2">
        <v>55863176</v>
      </c>
      <c r="AJ169" s="2">
        <v>54991437</v>
      </c>
      <c r="AK169" s="2">
        <v>56982945</v>
      </c>
      <c r="AL169" s="2">
        <v>63205842</v>
      </c>
      <c r="AM169" s="2">
        <v>58450402</v>
      </c>
      <c r="AN169" s="2">
        <v>57295663</v>
      </c>
      <c r="AO169" s="2">
        <v>55438298</v>
      </c>
      <c r="AP169" s="2">
        <v>55952846</v>
      </c>
      <c r="AQ169" s="2">
        <v>58322574</v>
      </c>
      <c r="AR169" s="2">
        <v>56953155</v>
      </c>
      <c r="AS169" s="2">
        <v>55214982</v>
      </c>
      <c r="AT169" s="2">
        <v>57293663</v>
      </c>
      <c r="AU169" s="2">
        <v>56757728</v>
      </c>
      <c r="AV169" s="2">
        <v>58339214</v>
      </c>
      <c r="AW169" s="2">
        <v>56601766</v>
      </c>
      <c r="AX169" s="2">
        <v>58648881</v>
      </c>
      <c r="AY169" s="2">
        <v>59372278</v>
      </c>
      <c r="AZ169" s="2">
        <v>58732906</v>
      </c>
      <c r="BA169" s="26">
        <v>59856378</v>
      </c>
      <c r="BB169" s="26">
        <v>60285057</v>
      </c>
      <c r="BC169" s="26">
        <v>63912253</v>
      </c>
      <c r="BD169" s="26">
        <v>63863543</v>
      </c>
      <c r="BE169" s="22">
        <v>64606076</v>
      </c>
      <c r="BF169" s="22">
        <v>64219303</v>
      </c>
      <c r="BG169" s="22">
        <v>67450979</v>
      </c>
      <c r="BH169" s="22">
        <v>67382265</v>
      </c>
      <c r="BI169" s="22">
        <v>67827060</v>
      </c>
      <c r="BJ169" s="22">
        <v>68718346</v>
      </c>
      <c r="BK169" s="22">
        <v>71704594</v>
      </c>
      <c r="BL169" s="22">
        <v>69360798</v>
      </c>
      <c r="BN169" s="22"/>
      <c r="BO169" s="22"/>
      <c r="BP169" s="22"/>
      <c r="BQ169" s="22"/>
      <c r="BR169" s="22"/>
      <c r="BS169" s="22"/>
      <c r="BT169" s="22"/>
      <c r="BU169" s="22"/>
      <c r="BV169" s="22"/>
    </row>
    <row r="170" spans="1:74" x14ac:dyDescent="0.2">
      <c r="A170">
        <v>92</v>
      </c>
      <c r="B170">
        <v>3</v>
      </c>
      <c r="C170" s="1">
        <v>928</v>
      </c>
      <c r="D170" t="s">
        <v>60</v>
      </c>
      <c r="E170" s="11">
        <f t="shared" si="34"/>
        <v>29915146.666666668</v>
      </c>
      <c r="F170" s="2"/>
      <c r="G170" s="2">
        <f t="shared" si="24"/>
        <v>36449800</v>
      </c>
      <c r="H170" s="2">
        <f t="shared" si="25"/>
        <v>38597866.666666664</v>
      </c>
      <c r="I170" s="2">
        <f t="shared" si="26"/>
        <v>43575159</v>
      </c>
      <c r="J170" s="2">
        <f t="shared" si="27"/>
        <v>45820837</v>
      </c>
      <c r="K170" s="2">
        <f t="shared" si="28"/>
        <v>47159570</v>
      </c>
      <c r="L170" s="2">
        <f t="shared" si="29"/>
        <v>47380569</v>
      </c>
      <c r="M170" s="2">
        <f t="shared" si="30"/>
        <v>47158059</v>
      </c>
      <c r="N170" s="2">
        <f t="shared" si="31"/>
        <v>53326903</v>
      </c>
      <c r="O170" s="11">
        <f t="shared" si="32"/>
        <v>53925930</v>
      </c>
      <c r="P170" s="11">
        <f t="shared" si="33"/>
        <v>54856133</v>
      </c>
      <c r="Q170" s="2">
        <v>7781169</v>
      </c>
      <c r="R170" s="2">
        <v>6949158</v>
      </c>
      <c r="S170" s="2">
        <v>7706033</v>
      </c>
      <c r="T170" s="2"/>
      <c r="U170" s="2"/>
      <c r="V170" s="2"/>
      <c r="W170" s="2"/>
      <c r="X170" s="2"/>
      <c r="Y170" s="2"/>
      <c r="Z170" s="2"/>
      <c r="AA170" s="2"/>
      <c r="AB170" s="2">
        <v>9112450</v>
      </c>
      <c r="AC170" s="2">
        <v>9832297</v>
      </c>
      <c r="AD170" s="2">
        <v>8902248</v>
      </c>
      <c r="AE170" s="2"/>
      <c r="AF170" s="2">
        <v>10213855</v>
      </c>
      <c r="AG170" s="2">
        <v>9200703</v>
      </c>
      <c r="AH170" s="2">
        <v>9681545</v>
      </c>
      <c r="AI170" s="2">
        <v>11868948</v>
      </c>
      <c r="AJ170" s="2">
        <v>12823963</v>
      </c>
      <c r="AK170" s="2">
        <v>10916782</v>
      </c>
      <c r="AL170" s="2">
        <v>10596866</v>
      </c>
      <c r="AM170" s="2">
        <v>12019881</v>
      </c>
      <c r="AN170" s="2">
        <v>12287308</v>
      </c>
      <c r="AO170" s="2">
        <v>10986819</v>
      </c>
      <c r="AP170" s="2">
        <v>12240220</v>
      </c>
      <c r="AQ170" s="2">
        <v>10889213</v>
      </c>
      <c r="AR170" s="2">
        <v>13043318</v>
      </c>
      <c r="AS170" s="2">
        <v>11322467</v>
      </c>
      <c r="AT170" s="2">
        <v>12405749</v>
      </c>
      <c r="AU170" s="2">
        <v>11202508</v>
      </c>
      <c r="AV170" s="2">
        <v>12449845</v>
      </c>
      <c r="AW170" s="2">
        <v>11469575</v>
      </c>
      <c r="AX170" s="2">
        <v>12288135</v>
      </c>
      <c r="AY170" s="2">
        <v>10943089</v>
      </c>
      <c r="AZ170" s="2">
        <v>12457260</v>
      </c>
      <c r="BA170" s="26">
        <v>12694760</v>
      </c>
      <c r="BB170" s="26">
        <v>14153360</v>
      </c>
      <c r="BC170" s="26">
        <v>12806604</v>
      </c>
      <c r="BD170" s="26">
        <v>13672179</v>
      </c>
      <c r="BE170" s="22">
        <v>13148034</v>
      </c>
      <c r="BF170" s="22">
        <v>14096238</v>
      </c>
      <c r="BG170" s="22">
        <v>12733456</v>
      </c>
      <c r="BH170" s="22">
        <v>13948202</v>
      </c>
      <c r="BI170" s="22">
        <v>14612113</v>
      </c>
      <c r="BJ170" s="22">
        <v>12801857</v>
      </c>
      <c r="BK170" s="22">
        <v>14101799</v>
      </c>
      <c r="BL170" s="22">
        <v>13340364</v>
      </c>
      <c r="BN170" s="22"/>
      <c r="BO170" s="22"/>
      <c r="BP170" s="22"/>
      <c r="BQ170" s="22"/>
      <c r="BR170" s="22"/>
      <c r="BS170" s="22"/>
      <c r="BT170" s="22"/>
      <c r="BU170" s="22"/>
      <c r="BV170" s="22"/>
    </row>
    <row r="171" spans="1:74" x14ac:dyDescent="0.2">
      <c r="A171">
        <v>99</v>
      </c>
      <c r="B171">
        <v>2</v>
      </c>
      <c r="C171" s="1">
        <v>99</v>
      </c>
      <c r="D171" s="3" t="s">
        <v>53</v>
      </c>
      <c r="E171" s="11">
        <f t="shared" si="34"/>
        <v>28073580</v>
      </c>
      <c r="F171" s="2">
        <f t="shared" si="35"/>
        <v>42896971</v>
      </c>
      <c r="G171" s="2">
        <f t="shared" si="24"/>
        <v>19474700</v>
      </c>
      <c r="H171" s="2">
        <f t="shared" si="25"/>
        <v>12839647</v>
      </c>
      <c r="I171" s="2">
        <f t="shared" si="26"/>
        <v>9663627</v>
      </c>
      <c r="J171" s="2">
        <f t="shared" si="27"/>
        <v>11059091</v>
      </c>
      <c r="K171" s="2">
        <f t="shared" si="28"/>
        <v>6697301</v>
      </c>
      <c r="L171" s="2">
        <f t="shared" si="29"/>
        <v>7060197</v>
      </c>
      <c r="M171" s="2">
        <f t="shared" si="30"/>
        <v>11009427</v>
      </c>
      <c r="N171" s="2">
        <f t="shared" si="31"/>
        <v>11998375</v>
      </c>
      <c r="O171" s="11">
        <f t="shared" si="32"/>
        <v>15657905</v>
      </c>
      <c r="P171" s="11">
        <f t="shared" si="33"/>
        <v>23440792</v>
      </c>
      <c r="Q171" s="2">
        <v>5316470</v>
      </c>
      <c r="R171" s="2">
        <v>7744674</v>
      </c>
      <c r="S171" s="2">
        <v>7531807</v>
      </c>
      <c r="T171" s="2">
        <v>7480629</v>
      </c>
      <c r="U171" s="2">
        <v>6304153</v>
      </c>
      <c r="V171" s="2">
        <v>8821098</v>
      </c>
      <c r="W171" s="2">
        <v>12399614</v>
      </c>
      <c r="X171" s="2">
        <v>15372106</v>
      </c>
      <c r="Y171" s="2">
        <v>5251739</v>
      </c>
      <c r="Z171" s="2">
        <v>7172101</v>
      </c>
      <c r="AA171" s="2">
        <v>3537828</v>
      </c>
      <c r="AB171" s="2">
        <v>3513032</v>
      </c>
      <c r="AC171" s="2">
        <v>3387763</v>
      </c>
      <c r="AD171" s="2">
        <v>4050201</v>
      </c>
      <c r="AE171" s="2">
        <v>3566384</v>
      </c>
      <c r="AF171" s="2">
        <v>1835299</v>
      </c>
      <c r="AG171" s="2">
        <v>2836053</v>
      </c>
      <c r="AH171" s="2">
        <v>3369878</v>
      </c>
      <c r="AI171" s="2">
        <v>1522667</v>
      </c>
      <c r="AJ171" s="2">
        <v>1935029</v>
      </c>
      <c r="AK171" s="2">
        <v>2574878</v>
      </c>
      <c r="AL171" s="2">
        <v>3207978</v>
      </c>
      <c r="AM171" s="2">
        <v>3312163</v>
      </c>
      <c r="AN171" s="2">
        <v>1964072</v>
      </c>
      <c r="AO171" s="2">
        <v>2559062</v>
      </c>
      <c r="AP171" s="2">
        <v>1143805</v>
      </c>
      <c r="AQ171" s="2">
        <v>1406048</v>
      </c>
      <c r="AR171" s="2">
        <v>1588386</v>
      </c>
      <c r="AS171" s="2">
        <v>794616</v>
      </c>
      <c r="AT171" s="2">
        <v>1852984</v>
      </c>
      <c r="AU171" s="2">
        <v>2389361</v>
      </c>
      <c r="AV171" s="2">
        <v>2023236</v>
      </c>
      <c r="AW171" s="2">
        <v>3623668</v>
      </c>
      <c r="AX171" s="2">
        <v>2776536</v>
      </c>
      <c r="AY171" s="2">
        <v>2451103</v>
      </c>
      <c r="AZ171" s="2">
        <v>2158120</v>
      </c>
      <c r="BA171" s="26">
        <v>2188051</v>
      </c>
      <c r="BB171" s="26">
        <v>2392956</v>
      </c>
      <c r="BC171" s="26">
        <v>3207035</v>
      </c>
      <c r="BD171" s="26">
        <v>4210333</v>
      </c>
      <c r="BE171" s="22">
        <v>3611977</v>
      </c>
      <c r="BF171" s="22">
        <v>3646582</v>
      </c>
      <c r="BG171" s="22">
        <v>3833440</v>
      </c>
      <c r="BH171" s="22">
        <v>4565906</v>
      </c>
      <c r="BI171" s="22">
        <v>4549462</v>
      </c>
      <c r="BJ171" s="22">
        <v>5000991</v>
      </c>
      <c r="BK171" s="22">
        <v>6289514</v>
      </c>
      <c r="BL171" s="22">
        <v>7600825</v>
      </c>
      <c r="BN171" s="22"/>
      <c r="BO171" s="22"/>
      <c r="BP171" s="22"/>
      <c r="BQ171" s="22"/>
      <c r="BR171" s="22"/>
      <c r="BS171" s="22"/>
      <c r="BT171" s="22"/>
      <c r="BU171" s="22"/>
      <c r="BV171" s="22"/>
    </row>
    <row r="172" spans="1:74" x14ac:dyDescent="0.2">
      <c r="C172" s="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O172" s="22"/>
      <c r="BP172" s="22"/>
      <c r="BQ172" s="22"/>
      <c r="BR172" s="22"/>
      <c r="BS172" s="22"/>
      <c r="BT172" s="22"/>
      <c r="BU172" s="22"/>
      <c r="BV172" s="22"/>
    </row>
    <row r="173" spans="1:74" ht="18.75" x14ac:dyDescent="0.2">
      <c r="C173" s="1"/>
      <c r="D173" s="12" t="s">
        <v>194</v>
      </c>
      <c r="Q173" s="28" t="s">
        <v>199</v>
      </c>
      <c r="R173" s="28"/>
      <c r="S173" s="28" t="s">
        <v>200</v>
      </c>
      <c r="T173" s="28"/>
      <c r="U173" s="28" t="s">
        <v>201</v>
      </c>
      <c r="V173" s="28"/>
    </row>
    <row r="174" spans="1:74" x14ac:dyDescent="0.2">
      <c r="C174" s="1"/>
      <c r="D174" s="13" t="s">
        <v>180</v>
      </c>
      <c r="E174" s="3">
        <v>2005</v>
      </c>
      <c r="F174" s="3">
        <v>2006</v>
      </c>
      <c r="G174" s="3">
        <v>2007</v>
      </c>
      <c r="H174" s="3">
        <v>2008</v>
      </c>
      <c r="I174" s="3">
        <v>2009</v>
      </c>
      <c r="J174" s="3">
        <v>2010</v>
      </c>
      <c r="K174" s="3">
        <v>2011</v>
      </c>
      <c r="L174" s="3">
        <v>2012</v>
      </c>
      <c r="M174" s="3">
        <v>2013</v>
      </c>
      <c r="N174" s="3">
        <v>2014</v>
      </c>
      <c r="O174" s="3">
        <v>2015</v>
      </c>
      <c r="P174" s="3">
        <v>2016</v>
      </c>
      <c r="Q174" s="23" t="s">
        <v>196</v>
      </c>
      <c r="R174" s="23" t="s">
        <v>197</v>
      </c>
      <c r="S174" s="23" t="s">
        <v>196</v>
      </c>
      <c r="T174" s="23" t="s">
        <v>197</v>
      </c>
      <c r="U174" s="23" t="s">
        <v>196</v>
      </c>
      <c r="V174" s="23" t="s">
        <v>197</v>
      </c>
      <c r="W174" s="27"/>
      <c r="X174" s="27"/>
      <c r="Y174" s="27"/>
      <c r="Z174" s="27"/>
    </row>
    <row r="175" spans="1:74" x14ac:dyDescent="0.2">
      <c r="C175">
        <f>+C4</f>
        <v>10</v>
      </c>
      <c r="D175" t="str">
        <f t="shared" ref="D175:O175" si="36">+D4</f>
        <v>Total, All Industries</v>
      </c>
      <c r="E175" s="2">
        <f t="shared" si="36"/>
        <v>29968906383</v>
      </c>
      <c r="F175" s="2">
        <f t="shared" si="36"/>
        <v>32834473359</v>
      </c>
      <c r="G175" s="2">
        <f t="shared" si="36"/>
        <v>35076925495</v>
      </c>
      <c r="H175" s="2">
        <f t="shared" si="36"/>
        <v>36382464915</v>
      </c>
      <c r="I175" s="2">
        <f t="shared" si="36"/>
        <v>35297140699</v>
      </c>
      <c r="J175" s="2">
        <f t="shared" si="36"/>
        <v>36937573720</v>
      </c>
      <c r="K175" s="2">
        <f t="shared" si="36"/>
        <v>39528341798</v>
      </c>
      <c r="L175" s="2">
        <f t="shared" si="36"/>
        <v>42244166639</v>
      </c>
      <c r="M175" s="2">
        <f t="shared" si="36"/>
        <v>44232983357</v>
      </c>
      <c r="N175" s="2">
        <f t="shared" si="36"/>
        <v>47782902854</v>
      </c>
      <c r="O175" s="2">
        <f t="shared" si="36"/>
        <v>51997891017</v>
      </c>
      <c r="P175" s="2">
        <f t="shared" ref="P175" si="37">+P4</f>
        <v>54664102385</v>
      </c>
      <c r="Q175" s="10">
        <f>+P175-F175</f>
        <v>21829629026</v>
      </c>
      <c r="R175" s="16">
        <f>+Q175/F175</f>
        <v>0.66483871348636847</v>
      </c>
      <c r="S175" s="10">
        <f>+P175-K175</f>
        <v>15135760587</v>
      </c>
      <c r="T175" s="16">
        <f>+S175/K175</f>
        <v>0.38290906975930417</v>
      </c>
      <c r="U175" s="10">
        <f>+P175-O175</f>
        <v>2666211368</v>
      </c>
      <c r="V175" s="16">
        <f>+U175/O175</f>
        <v>5.1275375132586024E-2</v>
      </c>
      <c r="W175" s="10"/>
      <c r="X175" s="16"/>
      <c r="Y175" s="10"/>
      <c r="Z175" s="16"/>
      <c r="BC175" s="2"/>
      <c r="BG175" s="2"/>
    </row>
    <row r="176" spans="1:74" s="3" customFormat="1" ht="15" x14ac:dyDescent="0.25">
      <c r="C176" s="14"/>
      <c r="D176" s="19" t="s">
        <v>181</v>
      </c>
      <c r="E176" s="17">
        <f>+E177+E185</f>
        <v>8497117971</v>
      </c>
      <c r="F176" s="17">
        <f t="shared" ref="F176:O176" si="38">+F177+F185</f>
        <v>9338132798</v>
      </c>
      <c r="G176" s="17">
        <f t="shared" si="38"/>
        <v>9481801238.6666679</v>
      </c>
      <c r="H176" s="17">
        <f t="shared" si="38"/>
        <v>9579340608</v>
      </c>
      <c r="I176" s="17">
        <f t="shared" si="38"/>
        <v>8745277873</v>
      </c>
      <c r="J176" s="17">
        <f t="shared" si="38"/>
        <v>9251695699.666666</v>
      </c>
      <c r="K176" s="17">
        <f t="shared" si="38"/>
        <v>10293005961</v>
      </c>
      <c r="L176" s="17">
        <f t="shared" si="38"/>
        <v>11002764972</v>
      </c>
      <c r="M176" s="17">
        <f t="shared" si="38"/>
        <v>11198057388</v>
      </c>
      <c r="N176" s="17">
        <f t="shared" si="38"/>
        <v>11989943455</v>
      </c>
      <c r="O176" s="17">
        <f t="shared" si="38"/>
        <v>13284144814</v>
      </c>
      <c r="P176" s="17">
        <f t="shared" ref="P176" si="39">+P177+P185</f>
        <v>13770123318</v>
      </c>
      <c r="Q176" s="10">
        <f t="shared" ref="Q176:Q204" si="40">+P176-F176</f>
        <v>4431990520</v>
      </c>
      <c r="R176" s="16">
        <f t="shared" ref="R176:R204" si="41">+Q176/F176</f>
        <v>0.47461206815876766</v>
      </c>
      <c r="S176" s="10">
        <f t="shared" ref="S176:S204" si="42">+P176-K176</f>
        <v>3477117357</v>
      </c>
      <c r="T176" s="16">
        <f t="shared" ref="T176:T204" si="43">+S176/K176</f>
        <v>0.33781359596746863</v>
      </c>
      <c r="U176" s="10">
        <f t="shared" ref="U176:U204" si="44">+P176-O176</f>
        <v>485978504</v>
      </c>
      <c r="V176" s="16">
        <f t="shared" ref="V176:V204" si="45">+U176/O176</f>
        <v>3.6583348857190501E-2</v>
      </c>
      <c r="W176" s="17"/>
      <c r="X176" s="18"/>
      <c r="Y176" s="17"/>
      <c r="Z176" s="18"/>
      <c r="BC176" s="17"/>
      <c r="BG176" s="17"/>
      <c r="BO176"/>
      <c r="BP176"/>
      <c r="BQ176"/>
      <c r="BR176"/>
      <c r="BS176"/>
      <c r="BT176"/>
      <c r="BU176"/>
      <c r="BV176"/>
    </row>
    <row r="177" spans="3:74" s="3" customFormat="1" x14ac:dyDescent="0.2">
      <c r="C177" s="14"/>
      <c r="D177" s="14" t="s">
        <v>182</v>
      </c>
      <c r="E177" s="17">
        <f>SUM(E178:E184)</f>
        <v>3473069299</v>
      </c>
      <c r="F177" s="17">
        <f t="shared" ref="F177:O177" si="46">SUM(F178:F184)</f>
        <v>4139308283</v>
      </c>
      <c r="G177" s="17">
        <f t="shared" si="46"/>
        <v>3600786790</v>
      </c>
      <c r="H177" s="17">
        <f t="shared" si="46"/>
        <v>3532941179</v>
      </c>
      <c r="I177" s="17">
        <f t="shared" si="46"/>
        <v>2839767581</v>
      </c>
      <c r="J177" s="17">
        <f t="shared" si="46"/>
        <v>3060077032.6666665</v>
      </c>
      <c r="K177" s="17">
        <f t="shared" si="46"/>
        <v>3395401323</v>
      </c>
      <c r="L177" s="17">
        <f t="shared" si="46"/>
        <v>3508520977</v>
      </c>
      <c r="M177" s="17">
        <f t="shared" si="46"/>
        <v>3483924130</v>
      </c>
      <c r="N177" s="17">
        <f t="shared" si="46"/>
        <v>3970069277</v>
      </c>
      <c r="O177" s="17">
        <f t="shared" si="46"/>
        <v>4262232196</v>
      </c>
      <c r="P177" s="17">
        <f t="shared" ref="P177" si="47">SUM(P178:P184)</f>
        <v>3849566667</v>
      </c>
      <c r="Q177" s="10">
        <f t="shared" si="40"/>
        <v>-289741616</v>
      </c>
      <c r="R177" s="16">
        <f t="shared" si="41"/>
        <v>-6.9997592880423787E-2</v>
      </c>
      <c r="S177" s="10">
        <f t="shared" si="42"/>
        <v>454165344</v>
      </c>
      <c r="T177" s="16">
        <f t="shared" si="43"/>
        <v>0.13375895830738593</v>
      </c>
      <c r="U177" s="10">
        <f t="shared" si="44"/>
        <v>-412665529</v>
      </c>
      <c r="V177" s="16">
        <f t="shared" si="45"/>
        <v>-9.6819110274488668E-2</v>
      </c>
      <c r="W177" s="17"/>
      <c r="X177" s="18"/>
      <c r="Y177" s="17"/>
      <c r="Z177" s="18"/>
      <c r="BC177" s="17"/>
      <c r="BG177" s="17"/>
      <c r="BO177"/>
      <c r="BP177"/>
      <c r="BQ177"/>
      <c r="BR177"/>
      <c r="BS177"/>
      <c r="BT177"/>
      <c r="BU177"/>
      <c r="BV177"/>
    </row>
    <row r="178" spans="3:74" x14ac:dyDescent="0.2">
      <c r="C178" s="1">
        <f>+C31</f>
        <v>3254</v>
      </c>
      <c r="D178" s="1" t="str">
        <f>+D31</f>
        <v>Pharmaceutical and medicine manufacturing</v>
      </c>
      <c r="E178" s="2">
        <f t="shared" ref="E178:O178" si="48">+E31</f>
        <v>97624679</v>
      </c>
      <c r="F178" s="2">
        <f t="shared" si="48"/>
        <v>117826685</v>
      </c>
      <c r="G178" s="2">
        <f t="shared" si="48"/>
        <v>107793597</v>
      </c>
      <c r="H178" s="2">
        <f t="shared" si="48"/>
        <v>116026446</v>
      </c>
      <c r="I178" s="2">
        <f t="shared" si="48"/>
        <v>120526359</v>
      </c>
      <c r="J178" s="2">
        <f t="shared" si="48"/>
        <v>119552142</v>
      </c>
      <c r="K178" s="2">
        <f t="shared" si="48"/>
        <v>113083928</v>
      </c>
      <c r="L178" s="2">
        <f t="shared" si="48"/>
        <v>118961105</v>
      </c>
      <c r="M178" s="2">
        <f t="shared" si="48"/>
        <v>131779467</v>
      </c>
      <c r="N178" s="2">
        <f t="shared" si="48"/>
        <v>148354746</v>
      </c>
      <c r="O178" s="2">
        <f t="shared" si="48"/>
        <v>163552029</v>
      </c>
      <c r="P178" s="2">
        <f t="shared" ref="P178" si="49">+P31</f>
        <v>144940155</v>
      </c>
      <c r="Q178" s="10">
        <f t="shared" si="40"/>
        <v>27113470</v>
      </c>
      <c r="R178" s="16">
        <f t="shared" si="41"/>
        <v>0.23011315306036151</v>
      </c>
      <c r="S178" s="10">
        <f t="shared" si="42"/>
        <v>31856227</v>
      </c>
      <c r="T178" s="16">
        <f t="shared" si="43"/>
        <v>0.2817042842728279</v>
      </c>
      <c r="U178" s="10">
        <f t="shared" si="44"/>
        <v>-18611874</v>
      </c>
      <c r="V178" s="16">
        <f t="shared" si="45"/>
        <v>-0.11379787896119589</v>
      </c>
      <c r="W178" s="10"/>
      <c r="X178" s="16"/>
      <c r="Y178" s="10"/>
      <c r="Z178" s="16"/>
      <c r="BC178" s="2"/>
      <c r="BG178" s="2"/>
    </row>
    <row r="179" spans="3:74" x14ac:dyDescent="0.2">
      <c r="C179" s="1">
        <f>+C37</f>
        <v>333242</v>
      </c>
      <c r="D179" s="1" t="str">
        <f>+D37</f>
        <v>Semiconductor machinery manufacturing</v>
      </c>
      <c r="E179" s="2">
        <f>+E38</f>
        <v>13803041</v>
      </c>
      <c r="F179" s="2">
        <f t="shared" ref="F179:J179" si="50">+F38</f>
        <v>12145325</v>
      </c>
      <c r="G179" s="2">
        <f t="shared" si="50"/>
        <v>22958469</v>
      </c>
      <c r="H179" s="2">
        <f t="shared" si="50"/>
        <v>26079391</v>
      </c>
      <c r="I179" s="2">
        <f t="shared" si="50"/>
        <v>27101995</v>
      </c>
      <c r="J179" s="2">
        <f t="shared" si="50"/>
        <v>26204725</v>
      </c>
      <c r="K179" s="2">
        <f t="shared" ref="K179:O179" si="51">+K37</f>
        <v>23890624</v>
      </c>
      <c r="L179" s="2">
        <f t="shared" si="51"/>
        <v>25231670</v>
      </c>
      <c r="M179" s="2">
        <f t="shared" si="51"/>
        <v>26689836</v>
      </c>
      <c r="N179" s="2">
        <f t="shared" si="51"/>
        <v>43433921</v>
      </c>
      <c r="O179" s="2">
        <f t="shared" si="51"/>
        <v>35397354</v>
      </c>
      <c r="P179" s="2">
        <f t="shared" ref="P179" si="52">+P37</f>
        <v>33116336</v>
      </c>
      <c r="Q179" s="10">
        <f t="shared" si="40"/>
        <v>20971011</v>
      </c>
      <c r="R179" s="16">
        <f t="shared" si="41"/>
        <v>1.7266735142945948</v>
      </c>
      <c r="S179" s="10">
        <f t="shared" si="42"/>
        <v>9225712</v>
      </c>
      <c r="T179" s="16">
        <f t="shared" si="43"/>
        <v>0.38616454722990912</v>
      </c>
      <c r="U179" s="10">
        <f t="shared" si="44"/>
        <v>-2281018</v>
      </c>
      <c r="V179" s="16">
        <f t="shared" si="45"/>
        <v>-6.4440353366525649E-2</v>
      </c>
      <c r="W179" s="10"/>
      <c r="X179" s="16"/>
      <c r="Y179" s="10"/>
      <c r="Z179" s="16"/>
      <c r="BC179" s="2"/>
      <c r="BG179" s="2"/>
    </row>
    <row r="180" spans="3:74" x14ac:dyDescent="0.2">
      <c r="C180" s="1">
        <f>+C39</f>
        <v>3333</v>
      </c>
      <c r="D180" s="1" t="str">
        <f>+D39</f>
        <v>Commercial and service industry machinery</v>
      </c>
      <c r="E180" s="2">
        <f t="shared" ref="E180:O181" si="53">+E39</f>
        <v>7752187</v>
      </c>
      <c r="F180" s="2">
        <f t="shared" si="53"/>
        <v>8614230</v>
      </c>
      <c r="G180" s="2">
        <f t="shared" si="53"/>
        <v>15051609</v>
      </c>
      <c r="H180" s="2">
        <f t="shared" si="53"/>
        <v>14343313</v>
      </c>
      <c r="I180" s="2">
        <f t="shared" si="53"/>
        <v>13805136</v>
      </c>
      <c r="J180" s="2">
        <f t="shared" si="53"/>
        <v>13173028</v>
      </c>
      <c r="K180" s="2">
        <f t="shared" si="53"/>
        <v>14375306</v>
      </c>
      <c r="L180" s="2">
        <f t="shared" si="53"/>
        <v>20000042</v>
      </c>
      <c r="M180" s="2">
        <f t="shared" si="53"/>
        <v>24286980</v>
      </c>
      <c r="N180" s="2">
        <f t="shared" si="53"/>
        <v>33537859</v>
      </c>
      <c r="O180" s="2">
        <f t="shared" si="53"/>
        <v>28866912</v>
      </c>
      <c r="P180" s="2">
        <f t="shared" ref="P180" si="54">+P39</f>
        <v>17447214</v>
      </c>
      <c r="Q180" s="10">
        <f t="shared" si="40"/>
        <v>8832984</v>
      </c>
      <c r="R180" s="16">
        <f t="shared" si="41"/>
        <v>1.025394492601196</v>
      </c>
      <c r="S180" s="10">
        <f t="shared" si="42"/>
        <v>3071908</v>
      </c>
      <c r="T180" s="16">
        <f t="shared" si="43"/>
        <v>0.21369339894399467</v>
      </c>
      <c r="U180" s="10">
        <f t="shared" si="44"/>
        <v>-11419698</v>
      </c>
      <c r="V180" s="16">
        <f t="shared" si="45"/>
        <v>-0.39559818521634738</v>
      </c>
      <c r="W180" s="10"/>
      <c r="X180" s="16"/>
      <c r="Y180" s="10"/>
      <c r="Z180" s="16"/>
      <c r="BC180" s="2"/>
      <c r="BG180" s="2"/>
    </row>
    <row r="181" spans="3:74" x14ac:dyDescent="0.2">
      <c r="C181" s="1">
        <f>+C40</f>
        <v>334</v>
      </c>
      <c r="D181" s="1" t="str">
        <f>+D40</f>
        <v>Computer and electronic product manufacturing</v>
      </c>
      <c r="E181" s="2">
        <f t="shared" si="53"/>
        <v>3217228536</v>
      </c>
      <c r="F181" s="2">
        <f t="shared" si="53"/>
        <v>3870285393</v>
      </c>
      <c r="G181" s="2">
        <f t="shared" si="53"/>
        <v>3333984951</v>
      </c>
      <c r="H181" s="2">
        <f t="shared" si="53"/>
        <v>3264723231</v>
      </c>
      <c r="I181" s="2">
        <f t="shared" si="53"/>
        <v>2573432494</v>
      </c>
      <c r="J181" s="2">
        <f t="shared" si="53"/>
        <v>2789294774</v>
      </c>
      <c r="K181" s="2">
        <f t="shared" si="53"/>
        <v>3115801659</v>
      </c>
      <c r="L181" s="2">
        <f t="shared" si="53"/>
        <v>3190792875</v>
      </c>
      <c r="M181" s="2">
        <f t="shared" si="53"/>
        <v>3140016884</v>
      </c>
      <c r="N181" s="2">
        <f t="shared" si="53"/>
        <v>3577596713</v>
      </c>
      <c r="O181" s="2">
        <f t="shared" si="53"/>
        <v>3862144319</v>
      </c>
      <c r="P181" s="2">
        <f t="shared" ref="P181" si="55">+P40</f>
        <v>3464647134</v>
      </c>
      <c r="Q181" s="10">
        <f t="shared" si="40"/>
        <v>-405638259</v>
      </c>
      <c r="R181" s="16">
        <f t="shared" si="41"/>
        <v>-0.10480835850856335</v>
      </c>
      <c r="S181" s="10">
        <f t="shared" si="42"/>
        <v>348845475</v>
      </c>
      <c r="T181" s="16">
        <f t="shared" si="43"/>
        <v>0.11196010310616501</v>
      </c>
      <c r="U181" s="10">
        <f t="shared" si="44"/>
        <v>-397497185</v>
      </c>
      <c r="V181" s="16">
        <f t="shared" si="45"/>
        <v>-0.10292137014261585</v>
      </c>
      <c r="W181" s="10"/>
      <c r="X181" s="16"/>
      <c r="Y181" s="10"/>
      <c r="Z181" s="16"/>
      <c r="BC181" s="2"/>
      <c r="BG181" s="2"/>
    </row>
    <row r="182" spans="3:74" x14ac:dyDescent="0.2">
      <c r="C182" s="1">
        <f>+C53</f>
        <v>3359</v>
      </c>
      <c r="D182" s="1" t="str">
        <f>+D53</f>
        <v>Other electrical equipment and component mfg.</v>
      </c>
      <c r="E182" s="2">
        <f t="shared" ref="E182:O182" si="56">+E53</f>
        <v>17602513</v>
      </c>
      <c r="F182" s="2">
        <f t="shared" si="56"/>
        <v>20346068</v>
      </c>
      <c r="G182" s="2">
        <f t="shared" si="56"/>
        <v>23370230</v>
      </c>
      <c r="H182" s="2">
        <f t="shared" si="56"/>
        <v>21755788</v>
      </c>
      <c r="I182" s="2">
        <f t="shared" si="56"/>
        <v>22364412</v>
      </c>
      <c r="J182" s="2">
        <f t="shared" si="56"/>
        <v>29419786.666666668</v>
      </c>
      <c r="K182" s="2">
        <f t="shared" si="56"/>
        <v>33591038</v>
      </c>
      <c r="L182" s="2">
        <f t="shared" si="56"/>
        <v>54061728</v>
      </c>
      <c r="M182" s="2">
        <f t="shared" si="56"/>
        <v>52983386</v>
      </c>
      <c r="N182" s="2">
        <f t="shared" si="56"/>
        <v>51603391</v>
      </c>
      <c r="O182" s="2">
        <f t="shared" si="56"/>
        <v>53874448</v>
      </c>
      <c r="P182" s="2">
        <f t="shared" ref="P182" si="57">+P53</f>
        <v>59151822</v>
      </c>
      <c r="Q182" s="10">
        <f t="shared" si="40"/>
        <v>38805754</v>
      </c>
      <c r="R182" s="16">
        <f t="shared" si="41"/>
        <v>1.9072851815888947</v>
      </c>
      <c r="S182" s="10">
        <f t="shared" si="42"/>
        <v>25560784</v>
      </c>
      <c r="T182" s="16">
        <f t="shared" si="43"/>
        <v>0.76094058183018931</v>
      </c>
      <c r="U182" s="10">
        <f t="shared" si="44"/>
        <v>5277374</v>
      </c>
      <c r="V182" s="16">
        <f t="shared" si="45"/>
        <v>9.7956901572337218E-2</v>
      </c>
      <c r="W182" s="10"/>
      <c r="X182" s="16"/>
      <c r="Y182" s="10"/>
      <c r="Z182" s="16"/>
      <c r="BC182" s="2"/>
      <c r="BG182" s="2"/>
    </row>
    <row r="183" spans="3:74" x14ac:dyDescent="0.2">
      <c r="C183" s="1">
        <f>+C55</f>
        <v>3364</v>
      </c>
      <c r="D183" s="1" t="str">
        <f>+D55</f>
        <v>Aerospace product and parts manufacturing</v>
      </c>
      <c r="E183" s="2">
        <f t="shared" ref="E183:O183" si="58">+E55</f>
        <v>22408781</v>
      </c>
      <c r="F183" s="2">
        <f t="shared" si="58"/>
        <v>25852113</v>
      </c>
      <c r="G183" s="2">
        <f t="shared" si="58"/>
        <v>28227999</v>
      </c>
      <c r="H183" s="2">
        <f t="shared" si="58"/>
        <v>29501830</v>
      </c>
      <c r="I183" s="2">
        <f t="shared" si="58"/>
        <v>26491922</v>
      </c>
      <c r="J183" s="2">
        <f t="shared" si="58"/>
        <v>28151684</v>
      </c>
      <c r="K183" s="2">
        <f t="shared" si="58"/>
        <v>31557591</v>
      </c>
      <c r="L183" s="2">
        <f t="shared" si="58"/>
        <v>36686130</v>
      </c>
      <c r="M183" s="2">
        <f t="shared" si="58"/>
        <v>40004224</v>
      </c>
      <c r="N183" s="2">
        <f t="shared" si="58"/>
        <v>44081859</v>
      </c>
      <c r="O183" s="2">
        <f t="shared" si="58"/>
        <v>43960572</v>
      </c>
      <c r="P183" s="2">
        <f t="shared" ref="P183" si="59">+P55</f>
        <v>38888342</v>
      </c>
      <c r="Q183" s="10">
        <f t="shared" si="40"/>
        <v>13036229</v>
      </c>
      <c r="R183" s="16">
        <f t="shared" si="41"/>
        <v>0.50426164391282058</v>
      </c>
      <c r="S183" s="10">
        <f t="shared" si="42"/>
        <v>7330751</v>
      </c>
      <c r="T183" s="16">
        <f t="shared" si="43"/>
        <v>0.23229754768036634</v>
      </c>
      <c r="U183" s="10">
        <f t="shared" si="44"/>
        <v>-5072230</v>
      </c>
      <c r="V183" s="16">
        <f t="shared" si="45"/>
        <v>-0.1153813467213302</v>
      </c>
      <c r="W183" s="10"/>
      <c r="X183" s="16"/>
      <c r="Y183" s="10"/>
      <c r="Z183" s="16"/>
      <c r="BC183" s="2"/>
      <c r="BG183" s="2"/>
    </row>
    <row r="184" spans="3:74" x14ac:dyDescent="0.2">
      <c r="C184" s="1">
        <f>+C58</f>
        <v>3391</v>
      </c>
      <c r="D184" s="1" t="str">
        <f>+D58</f>
        <v>Medical equipment and supplies manufacturing</v>
      </c>
      <c r="E184" s="2">
        <f t="shared" ref="E184:O184" si="60">+E58</f>
        <v>96649562</v>
      </c>
      <c r="F184" s="2">
        <f t="shared" si="60"/>
        <v>84238469</v>
      </c>
      <c r="G184" s="2">
        <f t="shared" si="60"/>
        <v>69399935</v>
      </c>
      <c r="H184" s="2">
        <f t="shared" si="60"/>
        <v>60511180</v>
      </c>
      <c r="I184" s="2">
        <f t="shared" si="60"/>
        <v>56045263</v>
      </c>
      <c r="J184" s="2">
        <f t="shared" si="60"/>
        <v>54280893</v>
      </c>
      <c r="K184" s="2">
        <f t="shared" si="60"/>
        <v>63101177</v>
      </c>
      <c r="L184" s="2">
        <f t="shared" si="60"/>
        <v>62787427</v>
      </c>
      <c r="M184" s="2">
        <f t="shared" si="60"/>
        <v>68163353</v>
      </c>
      <c r="N184" s="2">
        <f t="shared" si="60"/>
        <v>71460788</v>
      </c>
      <c r="O184" s="2">
        <f t="shared" si="60"/>
        <v>74436562</v>
      </c>
      <c r="P184" s="2">
        <f t="shared" ref="P184" si="61">+P58</f>
        <v>91375664</v>
      </c>
      <c r="Q184" s="10">
        <f t="shared" si="40"/>
        <v>7137195</v>
      </c>
      <c r="R184" s="16">
        <f t="shared" si="41"/>
        <v>8.4726076871126418E-2</v>
      </c>
      <c r="S184" s="10">
        <f t="shared" si="42"/>
        <v>28274487</v>
      </c>
      <c r="T184" s="16">
        <f t="shared" si="43"/>
        <v>0.44808176874418681</v>
      </c>
      <c r="U184" s="10">
        <f t="shared" si="44"/>
        <v>16939102</v>
      </c>
      <c r="V184" s="16">
        <f t="shared" si="45"/>
        <v>0.2275642714396186</v>
      </c>
      <c r="W184" s="10"/>
      <c r="X184" s="16"/>
      <c r="Y184" s="10"/>
      <c r="Z184" s="16"/>
      <c r="BC184" s="2"/>
      <c r="BG184" s="2"/>
    </row>
    <row r="185" spans="3:74" s="3" customFormat="1" x14ac:dyDescent="0.2">
      <c r="C185" s="15"/>
      <c r="D185" s="14" t="s">
        <v>183</v>
      </c>
      <c r="E185" s="17">
        <f>+E186+E191+E200</f>
        <v>5024048672</v>
      </c>
      <c r="F185" s="17">
        <f t="shared" ref="F185:O185" si="62">+F186+F191+F200</f>
        <v>5198824515</v>
      </c>
      <c r="G185" s="17">
        <f t="shared" si="62"/>
        <v>5881014448.666667</v>
      </c>
      <c r="H185" s="17">
        <f t="shared" si="62"/>
        <v>6046399429</v>
      </c>
      <c r="I185" s="17">
        <f t="shared" si="62"/>
        <v>5905510292</v>
      </c>
      <c r="J185" s="17">
        <f t="shared" si="62"/>
        <v>6191618667</v>
      </c>
      <c r="K185" s="17">
        <f t="shared" si="62"/>
        <v>6897604638</v>
      </c>
      <c r="L185" s="17">
        <f t="shared" si="62"/>
        <v>7494243995</v>
      </c>
      <c r="M185" s="17">
        <f t="shared" si="62"/>
        <v>7714133258</v>
      </c>
      <c r="N185" s="17">
        <f t="shared" si="62"/>
        <v>8019874178</v>
      </c>
      <c r="O185" s="17">
        <f t="shared" si="62"/>
        <v>9021912618</v>
      </c>
      <c r="P185" s="17">
        <f t="shared" ref="P185" si="63">+P186+P191+P200</f>
        <v>9920556651</v>
      </c>
      <c r="Q185" s="10">
        <f t="shared" si="40"/>
        <v>4721732136</v>
      </c>
      <c r="R185" s="16">
        <f t="shared" si="41"/>
        <v>0.90823072069013666</v>
      </c>
      <c r="S185" s="10">
        <f t="shared" si="42"/>
        <v>3022952013</v>
      </c>
      <c r="T185" s="16">
        <f t="shared" si="43"/>
        <v>0.43826113145802487</v>
      </c>
      <c r="U185" s="10">
        <f t="shared" si="44"/>
        <v>898644033</v>
      </c>
      <c r="V185" s="16">
        <f t="shared" si="45"/>
        <v>9.960682075406907E-2</v>
      </c>
      <c r="W185" s="17"/>
      <c r="X185" s="18"/>
      <c r="Y185" s="17"/>
      <c r="Z185" s="18"/>
      <c r="BC185" s="17"/>
      <c r="BG185" s="17"/>
      <c r="BO185"/>
      <c r="BP185"/>
      <c r="BQ185"/>
      <c r="BR185"/>
      <c r="BS185"/>
      <c r="BT185"/>
      <c r="BU185"/>
      <c r="BV185"/>
    </row>
    <row r="186" spans="3:74" s="3" customFormat="1" x14ac:dyDescent="0.2">
      <c r="C186" s="15"/>
      <c r="D186" s="15" t="s">
        <v>184</v>
      </c>
      <c r="E186" s="17">
        <f>SUM(E187:E190)</f>
        <v>1956311888</v>
      </c>
      <c r="F186" s="17">
        <f t="shared" ref="F186:O186" si="64">SUM(F187:F190)</f>
        <v>1755710659</v>
      </c>
      <c r="G186" s="17">
        <f t="shared" si="64"/>
        <v>2087928075.6666667</v>
      </c>
      <c r="H186" s="17">
        <f t="shared" si="64"/>
        <v>2129924614</v>
      </c>
      <c r="I186" s="17">
        <f t="shared" si="64"/>
        <v>1952792803</v>
      </c>
      <c r="J186" s="17">
        <f t="shared" si="64"/>
        <v>2015779659</v>
      </c>
      <c r="K186" s="17">
        <f t="shared" si="64"/>
        <v>2298879518</v>
      </c>
      <c r="L186" s="17">
        <f t="shared" si="64"/>
        <v>2445901313</v>
      </c>
      <c r="M186" s="17">
        <f t="shared" si="64"/>
        <v>2126346251</v>
      </c>
      <c r="N186" s="17">
        <f t="shared" si="64"/>
        <v>1643056431</v>
      </c>
      <c r="O186" s="17">
        <f t="shared" si="64"/>
        <v>1796204642</v>
      </c>
      <c r="P186" s="17">
        <f t="shared" ref="P186" si="65">SUM(P187:P190)</f>
        <v>1970301226</v>
      </c>
      <c r="Q186" s="10">
        <f t="shared" si="40"/>
        <v>214590567</v>
      </c>
      <c r="R186" s="16">
        <f t="shared" si="41"/>
        <v>0.12222433457357053</v>
      </c>
      <c r="S186" s="10">
        <f t="shared" si="42"/>
        <v>-328578292</v>
      </c>
      <c r="T186" s="16">
        <f t="shared" si="43"/>
        <v>-0.14292975748718642</v>
      </c>
      <c r="U186" s="10">
        <f t="shared" si="44"/>
        <v>174096584</v>
      </c>
      <c r="V186" s="16">
        <f t="shared" si="45"/>
        <v>9.6924693283361424E-2</v>
      </c>
      <c r="W186" s="17"/>
      <c r="X186" s="18"/>
      <c r="Y186" s="17"/>
      <c r="Z186" s="18"/>
      <c r="BC186" s="17"/>
      <c r="BG186" s="17"/>
      <c r="BO186"/>
      <c r="BP186"/>
      <c r="BQ186"/>
      <c r="BR186"/>
      <c r="BS186"/>
      <c r="BT186"/>
      <c r="BU186"/>
      <c r="BV186"/>
    </row>
    <row r="187" spans="3:74" x14ac:dyDescent="0.2">
      <c r="C187" s="1">
        <f>+C62</f>
        <v>42343</v>
      </c>
      <c r="D187" s="1" t="str">
        <f t="shared" ref="D187:O187" si="66">+D62</f>
        <v>Computer and software merchant wholesalers</v>
      </c>
      <c r="E187" s="2">
        <f t="shared" si="66"/>
        <v>1907364759</v>
      </c>
      <c r="F187" s="2">
        <f t="shared" si="66"/>
        <v>1694467385</v>
      </c>
      <c r="G187" s="2">
        <f t="shared" si="66"/>
        <v>2013036310</v>
      </c>
      <c r="H187" s="2">
        <f t="shared" si="66"/>
        <v>2057254900</v>
      </c>
      <c r="I187" s="2">
        <f t="shared" si="66"/>
        <v>1886996560</v>
      </c>
      <c r="J187" s="2">
        <f t="shared" si="66"/>
        <v>1958313844</v>
      </c>
      <c r="K187" s="2">
        <f t="shared" si="66"/>
        <v>2225866554</v>
      </c>
      <c r="L187" s="2">
        <f t="shared" si="66"/>
        <v>2334527868</v>
      </c>
      <c r="M187" s="2">
        <f t="shared" si="66"/>
        <v>2017994221</v>
      </c>
      <c r="N187" s="2">
        <f t="shared" si="66"/>
        <v>1519202555</v>
      </c>
      <c r="O187" s="2">
        <f t="shared" si="66"/>
        <v>1652355976</v>
      </c>
      <c r="P187" s="2">
        <f t="shared" ref="P187" si="67">+P62</f>
        <v>1793124240</v>
      </c>
      <c r="Q187" s="10">
        <f t="shared" si="40"/>
        <v>98656855</v>
      </c>
      <c r="R187" s="16">
        <f t="shared" si="41"/>
        <v>5.8222929442811315E-2</v>
      </c>
      <c r="S187" s="10">
        <f t="shared" si="42"/>
        <v>-432742314</v>
      </c>
      <c r="T187" s="16">
        <f t="shared" si="43"/>
        <v>-0.19441521021210331</v>
      </c>
      <c r="U187" s="10">
        <f t="shared" si="44"/>
        <v>140768264</v>
      </c>
      <c r="V187" s="16">
        <f t="shared" si="45"/>
        <v>8.5192456132104064E-2</v>
      </c>
      <c r="W187" s="10"/>
      <c r="X187" s="16"/>
      <c r="Y187" s="10"/>
      <c r="Z187" s="16"/>
      <c r="BC187" s="2"/>
      <c r="BG187" s="2"/>
    </row>
    <row r="188" spans="3:74" x14ac:dyDescent="0.2">
      <c r="C188" s="1">
        <f>+C65</f>
        <v>42511</v>
      </c>
      <c r="D188" s="1" t="str">
        <f t="shared" ref="D188:O188" si="68">+D65</f>
        <v>Business to business electronic markets</v>
      </c>
      <c r="E188" s="2">
        <f t="shared" si="68"/>
        <v>30864141</v>
      </c>
      <c r="F188" s="2">
        <f t="shared" si="68"/>
        <v>35216263</v>
      </c>
      <c r="G188" s="2">
        <f t="shared" si="68"/>
        <v>40535520</v>
      </c>
      <c r="H188" s="2">
        <f t="shared" si="68"/>
        <v>38765294</v>
      </c>
      <c r="I188" s="2">
        <f t="shared" si="68"/>
        <v>35226826</v>
      </c>
      <c r="J188" s="2">
        <f t="shared" si="68"/>
        <v>30225558</v>
      </c>
      <c r="K188" s="2">
        <f t="shared" si="68"/>
        <v>28022353</v>
      </c>
      <c r="L188" s="2">
        <f t="shared" si="68"/>
        <v>38175123</v>
      </c>
      <c r="M188" s="2">
        <f t="shared" si="68"/>
        <v>38723612</v>
      </c>
      <c r="N188" s="2">
        <f t="shared" si="68"/>
        <v>39569907</v>
      </c>
      <c r="O188" s="2">
        <f t="shared" si="68"/>
        <v>40173555</v>
      </c>
      <c r="P188" s="2">
        <f t="shared" ref="P188" si="69">+P65</f>
        <v>44118689</v>
      </c>
      <c r="Q188" s="10">
        <f t="shared" si="40"/>
        <v>8902426</v>
      </c>
      <c r="R188" s="16">
        <f t="shared" si="41"/>
        <v>0.25279303485437965</v>
      </c>
      <c r="S188" s="10">
        <f t="shared" si="42"/>
        <v>16096336</v>
      </c>
      <c r="T188" s="16">
        <f t="shared" si="43"/>
        <v>0.57441057858346156</v>
      </c>
      <c r="U188" s="10">
        <f t="shared" si="44"/>
        <v>3945134</v>
      </c>
      <c r="V188" s="16">
        <f t="shared" si="45"/>
        <v>9.820226265761145E-2</v>
      </c>
      <c r="W188" s="10"/>
      <c r="X188" s="16"/>
      <c r="Y188" s="10"/>
      <c r="Z188" s="16"/>
      <c r="BC188" s="2"/>
      <c r="BG188" s="2"/>
    </row>
    <row r="189" spans="3:74" x14ac:dyDescent="0.2">
      <c r="C189" s="1">
        <f>+C80</f>
        <v>454111</v>
      </c>
      <c r="D189" s="1" t="str">
        <f t="shared" ref="D189:O190" si="70">+D80</f>
        <v>Electronic Shopping</v>
      </c>
      <c r="E189" s="2">
        <f t="shared" si="70"/>
        <v>17433544</v>
      </c>
      <c r="F189" s="2">
        <f t="shared" si="70"/>
        <v>25322847</v>
      </c>
      <c r="G189" s="2">
        <f t="shared" si="70"/>
        <v>33225359</v>
      </c>
      <c r="H189" s="2">
        <f t="shared" si="70"/>
        <v>32424603</v>
      </c>
      <c r="I189" s="2">
        <f t="shared" si="70"/>
        <v>29292123</v>
      </c>
      <c r="J189" s="2">
        <f t="shared" si="70"/>
        <v>26250581</v>
      </c>
      <c r="K189" s="2">
        <f t="shared" si="70"/>
        <v>43879639</v>
      </c>
      <c r="L189" s="2">
        <f t="shared" si="70"/>
        <v>58269207</v>
      </c>
      <c r="M189" s="2">
        <f t="shared" si="70"/>
        <v>69628418</v>
      </c>
      <c r="N189" s="2">
        <f t="shared" si="70"/>
        <v>84283969</v>
      </c>
      <c r="O189" s="2">
        <f t="shared" si="70"/>
        <v>103675111</v>
      </c>
      <c r="P189" s="2">
        <f t="shared" ref="P189" si="71">+P80</f>
        <v>133058297</v>
      </c>
      <c r="Q189" s="10">
        <f t="shared" si="40"/>
        <v>107735450</v>
      </c>
      <c r="R189" s="16">
        <f t="shared" si="41"/>
        <v>4.2544762048279958</v>
      </c>
      <c r="S189" s="10">
        <f t="shared" si="42"/>
        <v>89178658</v>
      </c>
      <c r="T189" s="16">
        <f t="shared" si="43"/>
        <v>2.0323471211784581</v>
      </c>
      <c r="U189" s="10">
        <f t="shared" si="44"/>
        <v>29383186</v>
      </c>
      <c r="V189" s="16">
        <f t="shared" si="45"/>
        <v>0.28341600714563014</v>
      </c>
      <c r="W189" s="10"/>
      <c r="X189" s="16"/>
      <c r="Y189" s="10"/>
      <c r="Z189" s="16"/>
      <c r="BC189" s="2"/>
      <c r="BG189" s="2"/>
    </row>
    <row r="190" spans="3:74" x14ac:dyDescent="0.2">
      <c r="C190" s="1">
        <f>+C81</f>
        <v>454112</v>
      </c>
      <c r="D190" s="1" t="str">
        <f t="shared" si="70"/>
        <v>Electronic Auctions</v>
      </c>
      <c r="E190" s="2">
        <f t="shared" si="70"/>
        <v>649444</v>
      </c>
      <c r="F190" s="2">
        <f t="shared" si="70"/>
        <v>704164</v>
      </c>
      <c r="G190" s="2">
        <f t="shared" si="70"/>
        <v>1130886.6666666667</v>
      </c>
      <c r="H190" s="2">
        <f t="shared" si="70"/>
        <v>1479817</v>
      </c>
      <c r="I190" s="2">
        <f t="shared" si="70"/>
        <v>1277294</v>
      </c>
      <c r="J190" s="2">
        <f t="shared" si="70"/>
        <v>989676</v>
      </c>
      <c r="K190" s="2">
        <f t="shared" si="70"/>
        <v>1110972</v>
      </c>
      <c r="L190" s="2">
        <f t="shared" si="70"/>
        <v>14929115</v>
      </c>
      <c r="M190" s="2">
        <f t="shared" si="70"/>
        <v>0</v>
      </c>
      <c r="N190" s="2">
        <f t="shared" si="70"/>
        <v>0</v>
      </c>
      <c r="O190" s="2">
        <f t="shared" si="70"/>
        <v>0</v>
      </c>
      <c r="P190" s="2">
        <f t="shared" ref="P190" si="72">+P81</f>
        <v>0</v>
      </c>
      <c r="Q190" s="10"/>
      <c r="R190" s="16"/>
      <c r="S190" s="10"/>
      <c r="T190" s="16"/>
      <c r="U190" s="10"/>
      <c r="V190" s="16"/>
      <c r="W190" s="10"/>
      <c r="X190" s="16"/>
      <c r="Y190" s="10"/>
      <c r="Z190" s="16"/>
      <c r="BC190" s="2"/>
      <c r="BG190" s="2"/>
    </row>
    <row r="191" spans="3:74" s="3" customFormat="1" x14ac:dyDescent="0.2">
      <c r="C191" s="15"/>
      <c r="D191" s="15" t="s">
        <v>185</v>
      </c>
      <c r="E191" s="17">
        <f>SUM(E192:E199)</f>
        <v>2052673867</v>
      </c>
      <c r="F191" s="17">
        <f t="shared" ref="F191:O191" si="73">SUM(F192:F199)</f>
        <v>2281068589</v>
      </c>
      <c r="G191" s="17">
        <f t="shared" si="73"/>
        <v>2505660693</v>
      </c>
      <c r="H191" s="17">
        <f t="shared" si="73"/>
        <v>2575552873</v>
      </c>
      <c r="I191" s="17">
        <f t="shared" si="73"/>
        <v>2433586926</v>
      </c>
      <c r="J191" s="17">
        <f t="shared" si="73"/>
        <v>2538376701</v>
      </c>
      <c r="K191" s="17">
        <f t="shared" si="73"/>
        <v>2854091772</v>
      </c>
      <c r="L191" s="17">
        <f t="shared" si="73"/>
        <v>3328042234</v>
      </c>
      <c r="M191" s="17">
        <f t="shared" si="73"/>
        <v>3923468561</v>
      </c>
      <c r="N191" s="17">
        <f t="shared" si="73"/>
        <v>4572580983</v>
      </c>
      <c r="O191" s="17">
        <f t="shared" si="73"/>
        <v>5317761953</v>
      </c>
      <c r="P191" s="17">
        <f t="shared" ref="P191" si="74">SUM(P192:P199)</f>
        <v>5961367917</v>
      </c>
      <c r="Q191" s="10">
        <f t="shared" si="40"/>
        <v>3680299328</v>
      </c>
      <c r="R191" s="16">
        <f t="shared" si="41"/>
        <v>1.6134101998280597</v>
      </c>
      <c r="S191" s="10">
        <f t="shared" si="42"/>
        <v>3107276145</v>
      </c>
      <c r="T191" s="16">
        <f t="shared" si="43"/>
        <v>1.0887092613782987</v>
      </c>
      <c r="U191" s="10">
        <f t="shared" si="44"/>
        <v>643605964</v>
      </c>
      <c r="V191" s="16">
        <f t="shared" si="45"/>
        <v>0.12102948001215277</v>
      </c>
      <c r="W191" s="17"/>
      <c r="X191" s="18"/>
      <c r="Y191" s="17"/>
      <c r="Z191" s="18"/>
      <c r="BC191" s="17"/>
      <c r="BG191" s="17"/>
      <c r="BO191"/>
      <c r="BP191"/>
      <c r="BQ191"/>
      <c r="BR191"/>
      <c r="BS191"/>
      <c r="BT191"/>
      <c r="BU191"/>
      <c r="BV191"/>
    </row>
    <row r="192" spans="3:74" x14ac:dyDescent="0.2">
      <c r="C192" s="1">
        <f>+C104</f>
        <v>5112</v>
      </c>
      <c r="D192" s="1" t="str">
        <f>+D104</f>
        <v>Software publishers</v>
      </c>
      <c r="E192" s="11">
        <f t="shared" ref="E192:O193" si="75">+E104</f>
        <v>476657543</v>
      </c>
      <c r="F192" s="11">
        <f t="shared" si="75"/>
        <v>476145854</v>
      </c>
      <c r="G192" s="11">
        <f t="shared" si="75"/>
        <v>524303379</v>
      </c>
      <c r="H192" s="11">
        <f t="shared" si="75"/>
        <v>546344610</v>
      </c>
      <c r="I192" s="11">
        <f t="shared" si="75"/>
        <v>534518954</v>
      </c>
      <c r="J192" s="11">
        <f t="shared" si="75"/>
        <v>515112954</v>
      </c>
      <c r="K192" s="11">
        <f t="shared" si="75"/>
        <v>507959937</v>
      </c>
      <c r="L192" s="11">
        <f t="shared" si="75"/>
        <v>611997620</v>
      </c>
      <c r="M192" s="11">
        <f t="shared" si="75"/>
        <v>636767737</v>
      </c>
      <c r="N192" s="11">
        <f t="shared" si="75"/>
        <v>659516312</v>
      </c>
      <c r="O192" s="11">
        <f t="shared" si="75"/>
        <v>571690820</v>
      </c>
      <c r="P192" s="11">
        <f t="shared" ref="P192" si="76">+P104</f>
        <v>594162733</v>
      </c>
      <c r="Q192" s="10">
        <f t="shared" si="40"/>
        <v>118016879</v>
      </c>
      <c r="R192" s="16">
        <f t="shared" si="41"/>
        <v>0.24785867189342364</v>
      </c>
      <c r="S192" s="10">
        <f t="shared" si="42"/>
        <v>86202796</v>
      </c>
      <c r="T192" s="16">
        <f t="shared" si="43"/>
        <v>0.16970392686697258</v>
      </c>
      <c r="U192" s="10">
        <f t="shared" si="44"/>
        <v>22471913</v>
      </c>
      <c r="V192" s="16">
        <f t="shared" si="45"/>
        <v>3.9307808021125823E-2</v>
      </c>
      <c r="W192" s="10"/>
      <c r="X192" s="16"/>
      <c r="Y192" s="10"/>
      <c r="Z192" s="16"/>
      <c r="BC192" s="11"/>
      <c r="BG192" s="11"/>
    </row>
    <row r="193" spans="3:74" x14ac:dyDescent="0.2">
      <c r="C193" s="1">
        <f>+C105</f>
        <v>512</v>
      </c>
      <c r="D193" s="1" t="str">
        <f>+D105</f>
        <v>Motion picture and sound recording industries</v>
      </c>
      <c r="E193" s="11">
        <f t="shared" si="75"/>
        <v>56217981</v>
      </c>
      <c r="F193" s="11">
        <f t="shared" si="75"/>
        <v>69470646</v>
      </c>
      <c r="G193" s="11">
        <f t="shared" si="75"/>
        <v>90464096</v>
      </c>
      <c r="H193" s="11">
        <f t="shared" si="75"/>
        <v>105522723</v>
      </c>
      <c r="I193" s="11">
        <f t="shared" si="75"/>
        <v>91288424</v>
      </c>
      <c r="J193" s="11">
        <f t="shared" si="75"/>
        <v>99635216</v>
      </c>
      <c r="K193" s="11">
        <f t="shared" si="75"/>
        <v>119476083</v>
      </c>
      <c r="L193" s="11">
        <f t="shared" si="75"/>
        <v>127220934</v>
      </c>
      <c r="M193" s="11">
        <f t="shared" si="75"/>
        <v>131613843</v>
      </c>
      <c r="N193" s="11">
        <f t="shared" si="75"/>
        <v>160313466</v>
      </c>
      <c r="O193" s="11">
        <f t="shared" si="75"/>
        <v>179643655</v>
      </c>
      <c r="P193" s="11">
        <f t="shared" ref="P193" si="77">+P105</f>
        <v>217455969</v>
      </c>
      <c r="Q193" s="10">
        <f t="shared" si="40"/>
        <v>147985323</v>
      </c>
      <c r="R193" s="16">
        <f t="shared" si="41"/>
        <v>2.1301849273144806</v>
      </c>
      <c r="S193" s="10">
        <f t="shared" si="42"/>
        <v>97979886</v>
      </c>
      <c r="T193" s="16">
        <f t="shared" si="43"/>
        <v>0.82007949658008117</v>
      </c>
      <c r="U193" s="10">
        <f t="shared" si="44"/>
        <v>37812314</v>
      </c>
      <c r="V193" s="16">
        <f t="shared" si="45"/>
        <v>0.21048510730868841</v>
      </c>
      <c r="W193" s="10"/>
      <c r="X193" s="16"/>
      <c r="Y193" s="10"/>
      <c r="Z193" s="16"/>
      <c r="BC193" s="11"/>
      <c r="BG193" s="11"/>
    </row>
    <row r="194" spans="3:74" x14ac:dyDescent="0.2">
      <c r="C194" s="1">
        <f t="shared" ref="C194:D196" si="78">+C107</f>
        <v>516</v>
      </c>
      <c r="D194" s="1" t="str">
        <f t="shared" si="78"/>
        <v>Internet Publishing and Broadcasting</v>
      </c>
      <c r="E194" s="11">
        <f t="shared" ref="E194:O196" si="79">+E107</f>
        <v>14990927</v>
      </c>
      <c r="F194" s="11">
        <f t="shared" si="79"/>
        <v>17311039</v>
      </c>
      <c r="G194" s="11">
        <f t="shared" si="79"/>
        <v>0</v>
      </c>
      <c r="H194" s="11">
        <f t="shared" si="79"/>
        <v>0</v>
      </c>
      <c r="I194" s="11">
        <f t="shared" si="79"/>
        <v>0</v>
      </c>
      <c r="J194" s="11">
        <f t="shared" si="79"/>
        <v>0</v>
      </c>
      <c r="K194" s="11">
        <f t="shared" si="79"/>
        <v>0</v>
      </c>
      <c r="L194" s="11">
        <f t="shared" si="79"/>
        <v>0</v>
      </c>
      <c r="M194" s="11">
        <f t="shared" si="79"/>
        <v>0</v>
      </c>
      <c r="N194" s="11">
        <f t="shared" si="79"/>
        <v>0</v>
      </c>
      <c r="O194" s="11">
        <f t="shared" si="79"/>
        <v>0</v>
      </c>
      <c r="P194" s="11">
        <f t="shared" ref="P194" si="80">+P107</f>
        <v>0</v>
      </c>
      <c r="Q194" s="10"/>
      <c r="R194" s="16"/>
      <c r="S194" s="10"/>
      <c r="T194" s="16"/>
      <c r="U194" s="10"/>
      <c r="V194" s="16"/>
      <c r="W194" s="10"/>
      <c r="X194" s="16"/>
      <c r="Y194" s="10"/>
      <c r="Z194" s="16"/>
      <c r="BC194" s="11"/>
      <c r="BG194" s="11"/>
    </row>
    <row r="195" spans="3:74" x14ac:dyDescent="0.2">
      <c r="C195" s="1">
        <f t="shared" si="78"/>
        <v>517</v>
      </c>
      <c r="D195" s="1" t="str">
        <f t="shared" si="78"/>
        <v>Telecommunications</v>
      </c>
      <c r="E195" s="11">
        <f t="shared" si="79"/>
        <v>326652735</v>
      </c>
      <c r="F195" s="11">
        <f t="shared" si="79"/>
        <v>338330235</v>
      </c>
      <c r="G195" s="11">
        <f t="shared" si="79"/>
        <v>448732632</v>
      </c>
      <c r="H195" s="11">
        <f t="shared" si="79"/>
        <v>412993662</v>
      </c>
      <c r="I195" s="11">
        <f t="shared" si="79"/>
        <v>351154932</v>
      </c>
      <c r="J195" s="11">
        <f t="shared" si="79"/>
        <v>358693068</v>
      </c>
      <c r="K195" s="11">
        <f t="shared" si="79"/>
        <v>445606041</v>
      </c>
      <c r="L195" s="11">
        <f t="shared" si="79"/>
        <v>474865578</v>
      </c>
      <c r="M195" s="11">
        <f t="shared" si="79"/>
        <v>548111451</v>
      </c>
      <c r="N195" s="11">
        <f t="shared" si="79"/>
        <v>569660797</v>
      </c>
      <c r="O195" s="11">
        <f t="shared" si="79"/>
        <v>609217329</v>
      </c>
      <c r="P195" s="11">
        <f t="shared" ref="P195" si="81">+P108</f>
        <v>668775986</v>
      </c>
      <c r="Q195" s="10">
        <f t="shared" si="40"/>
        <v>330445751</v>
      </c>
      <c r="R195" s="16">
        <f t="shared" si="41"/>
        <v>0.97669589299342396</v>
      </c>
      <c r="S195" s="10">
        <f t="shared" si="42"/>
        <v>223169945</v>
      </c>
      <c r="T195" s="16">
        <f t="shared" si="43"/>
        <v>0.50082342801990876</v>
      </c>
      <c r="U195" s="10">
        <f t="shared" si="44"/>
        <v>59558657</v>
      </c>
      <c r="V195" s="16">
        <f t="shared" si="45"/>
        <v>9.7762578582199194E-2</v>
      </c>
      <c r="W195" s="10"/>
      <c r="X195" s="16"/>
      <c r="Y195" s="10"/>
      <c r="Z195" s="16"/>
      <c r="BC195" s="11"/>
      <c r="BG195" s="11"/>
    </row>
    <row r="196" spans="3:74" x14ac:dyDescent="0.2">
      <c r="C196" s="1">
        <f t="shared" si="78"/>
        <v>518</v>
      </c>
      <c r="D196" s="1" t="str">
        <f t="shared" si="78"/>
        <v>Data processing, hosting and related services</v>
      </c>
      <c r="E196" s="11">
        <f t="shared" si="79"/>
        <v>211530948</v>
      </c>
      <c r="F196" s="11">
        <f t="shared" si="79"/>
        <v>221450570</v>
      </c>
      <c r="G196" s="11">
        <f t="shared" si="79"/>
        <v>117962335</v>
      </c>
      <c r="H196" s="11">
        <f t="shared" si="79"/>
        <v>96977376</v>
      </c>
      <c r="I196" s="11">
        <f t="shared" si="79"/>
        <v>99551553</v>
      </c>
      <c r="J196" s="11">
        <f t="shared" si="79"/>
        <v>121823788</v>
      </c>
      <c r="K196" s="11">
        <f t="shared" si="79"/>
        <v>150900205</v>
      </c>
      <c r="L196" s="11">
        <f t="shared" si="79"/>
        <v>176465972</v>
      </c>
      <c r="M196" s="11">
        <f t="shared" si="79"/>
        <v>214531300</v>
      </c>
      <c r="N196" s="11">
        <f t="shared" si="79"/>
        <v>272895294</v>
      </c>
      <c r="O196" s="11">
        <f t="shared" si="79"/>
        <v>513032008</v>
      </c>
      <c r="P196" s="11">
        <f t="shared" ref="P196" si="82">+P109</f>
        <v>474771240</v>
      </c>
      <c r="Q196" s="10">
        <f t="shared" si="40"/>
        <v>253320670</v>
      </c>
      <c r="R196" s="16">
        <f t="shared" si="41"/>
        <v>1.1439151861293471</v>
      </c>
      <c r="S196" s="10">
        <f t="shared" si="42"/>
        <v>323871035</v>
      </c>
      <c r="T196" s="16">
        <f t="shared" si="43"/>
        <v>2.1462597416617162</v>
      </c>
      <c r="U196" s="10">
        <f t="shared" si="44"/>
        <v>-38260768</v>
      </c>
      <c r="V196" s="16">
        <f t="shared" si="45"/>
        <v>-7.457774057637355E-2</v>
      </c>
      <c r="W196" s="10"/>
      <c r="X196" s="16"/>
      <c r="Y196" s="10"/>
      <c r="Z196" s="16"/>
      <c r="BC196" s="11"/>
      <c r="BG196" s="11"/>
    </row>
    <row r="197" spans="3:74" x14ac:dyDescent="0.2">
      <c r="C197" s="1">
        <f>+C111</f>
        <v>51913</v>
      </c>
      <c r="D197" s="1" t="str">
        <f>+D111</f>
        <v>Internet publishing/broadcasting/web portal</v>
      </c>
      <c r="E197" s="11">
        <f t="shared" ref="E197:O197" si="83">+E111</f>
        <v>0</v>
      </c>
      <c r="F197" s="11">
        <f t="shared" si="83"/>
        <v>0</v>
      </c>
      <c r="G197" s="11">
        <f t="shared" si="83"/>
        <v>30913238</v>
      </c>
      <c r="H197" s="11">
        <f t="shared" si="83"/>
        <v>36193666</v>
      </c>
      <c r="I197" s="11">
        <f t="shared" si="83"/>
        <v>43227677</v>
      </c>
      <c r="J197" s="11">
        <f t="shared" si="83"/>
        <v>53809759</v>
      </c>
      <c r="K197" s="11">
        <f t="shared" si="83"/>
        <v>62695466</v>
      </c>
      <c r="L197" s="11">
        <f t="shared" si="83"/>
        <v>79016230</v>
      </c>
      <c r="M197" s="11">
        <f t="shared" si="83"/>
        <v>95313933</v>
      </c>
      <c r="N197" s="11">
        <f t="shared" si="83"/>
        <v>119744648</v>
      </c>
      <c r="O197" s="11">
        <f t="shared" si="83"/>
        <v>138378734</v>
      </c>
      <c r="P197" s="11">
        <f t="shared" ref="P197" si="84">+P111</f>
        <v>144288943</v>
      </c>
      <c r="Q197" s="10"/>
      <c r="R197" s="16"/>
      <c r="S197" s="10">
        <f t="shared" si="42"/>
        <v>81593477</v>
      </c>
      <c r="T197" s="16">
        <f t="shared" si="43"/>
        <v>1.3014254810706727</v>
      </c>
      <c r="U197" s="10">
        <f t="shared" si="44"/>
        <v>5910209</v>
      </c>
      <c r="V197" s="16">
        <f t="shared" si="45"/>
        <v>4.271038496420989E-2</v>
      </c>
      <c r="W197" s="10"/>
      <c r="X197" s="16"/>
      <c r="Y197" s="10"/>
      <c r="Z197" s="16"/>
      <c r="BC197" s="11"/>
      <c r="BG197" s="11"/>
    </row>
    <row r="198" spans="3:74" x14ac:dyDescent="0.2">
      <c r="C198" s="1">
        <f>+C128</f>
        <v>5415</v>
      </c>
      <c r="D198" s="1" t="str">
        <f>+D128</f>
        <v>Computer systems design and related services</v>
      </c>
      <c r="E198" s="11">
        <f t="shared" ref="E198:O198" si="85">+E128</f>
        <v>956437371</v>
      </c>
      <c r="F198" s="11">
        <f t="shared" si="85"/>
        <v>1145801722</v>
      </c>
      <c r="G198" s="11">
        <f t="shared" si="85"/>
        <v>1280980244</v>
      </c>
      <c r="H198" s="11">
        <f t="shared" si="85"/>
        <v>1362135127</v>
      </c>
      <c r="I198" s="11">
        <f t="shared" si="85"/>
        <v>1301851807</v>
      </c>
      <c r="J198" s="11">
        <f t="shared" si="85"/>
        <v>1376924061</v>
      </c>
      <c r="K198" s="11">
        <f t="shared" si="85"/>
        <v>1551445575</v>
      </c>
      <c r="L198" s="11">
        <f t="shared" si="85"/>
        <v>1841534977</v>
      </c>
      <c r="M198" s="11">
        <f t="shared" si="85"/>
        <v>2281477271</v>
      </c>
      <c r="N198" s="11">
        <f t="shared" si="85"/>
        <v>2772791147</v>
      </c>
      <c r="O198" s="11">
        <f t="shared" si="85"/>
        <v>3288421859</v>
      </c>
      <c r="P198" s="11">
        <f t="shared" ref="P198" si="86">+P128</f>
        <v>3847230427</v>
      </c>
      <c r="Q198" s="10">
        <f t="shared" si="40"/>
        <v>2701428705</v>
      </c>
      <c r="R198" s="16">
        <f t="shared" si="41"/>
        <v>2.3576755499063564</v>
      </c>
      <c r="S198" s="10">
        <f t="shared" si="42"/>
        <v>2295784852</v>
      </c>
      <c r="T198" s="16">
        <f t="shared" si="43"/>
        <v>1.4797714396136648</v>
      </c>
      <c r="U198" s="10">
        <f t="shared" si="44"/>
        <v>558808568</v>
      </c>
      <c r="V198" s="16">
        <f t="shared" si="45"/>
        <v>0.16993214130073084</v>
      </c>
      <c r="W198" s="10"/>
      <c r="X198" s="16"/>
      <c r="Y198" s="10"/>
      <c r="Z198" s="16"/>
      <c r="BC198" s="11"/>
      <c r="BG198" s="11"/>
    </row>
    <row r="199" spans="3:74" x14ac:dyDescent="0.2">
      <c r="C199" s="1">
        <f>+C143</f>
        <v>61142</v>
      </c>
      <c r="D199" s="1" t="str">
        <f>+D143</f>
        <v>Computer training</v>
      </c>
      <c r="E199" s="11">
        <f t="shared" ref="E199:O199" si="87">+E143</f>
        <v>10186362</v>
      </c>
      <c r="F199" s="11">
        <f t="shared" si="87"/>
        <v>12558523</v>
      </c>
      <c r="G199" s="11">
        <f t="shared" si="87"/>
        <v>12304769</v>
      </c>
      <c r="H199" s="11">
        <f t="shared" si="87"/>
        <v>15385709</v>
      </c>
      <c r="I199" s="11">
        <f t="shared" si="87"/>
        <v>11993579</v>
      </c>
      <c r="J199" s="11">
        <f t="shared" si="87"/>
        <v>12377855</v>
      </c>
      <c r="K199" s="11">
        <f t="shared" si="87"/>
        <v>16008465</v>
      </c>
      <c r="L199" s="11">
        <f t="shared" si="87"/>
        <v>16940923</v>
      </c>
      <c r="M199" s="11">
        <f t="shared" si="87"/>
        <v>15653026</v>
      </c>
      <c r="N199" s="11">
        <f t="shared" si="87"/>
        <v>17659319</v>
      </c>
      <c r="O199" s="11">
        <f t="shared" si="87"/>
        <v>17377548</v>
      </c>
      <c r="P199" s="11">
        <f t="shared" ref="P199" si="88">+P143</f>
        <v>14682619</v>
      </c>
      <c r="Q199" s="10">
        <f t="shared" si="40"/>
        <v>2124096</v>
      </c>
      <c r="R199" s="16">
        <f t="shared" si="41"/>
        <v>0.16913581318440074</v>
      </c>
      <c r="S199" s="10">
        <f t="shared" si="42"/>
        <v>-1325846</v>
      </c>
      <c r="T199" s="16">
        <f t="shared" si="43"/>
        <v>-8.2821557219883352E-2</v>
      </c>
      <c r="U199" s="10">
        <f t="shared" si="44"/>
        <v>-2694929</v>
      </c>
      <c r="V199" s="16">
        <f t="shared" si="45"/>
        <v>-0.15508108508749335</v>
      </c>
      <c r="W199" s="10"/>
      <c r="X199" s="16"/>
      <c r="Y199" s="10"/>
      <c r="Z199" s="16"/>
      <c r="BC199" s="11"/>
      <c r="BG199" s="11"/>
    </row>
    <row r="200" spans="3:74" s="3" customFormat="1" x14ac:dyDescent="0.2">
      <c r="C200" s="15"/>
      <c r="D200" s="15" t="s">
        <v>186</v>
      </c>
      <c r="E200" s="17">
        <f>SUM(E201:E204)</f>
        <v>1015062917</v>
      </c>
      <c r="F200" s="17">
        <f t="shared" ref="F200:O200" si="89">SUM(F201:F204)</f>
        <v>1162045267</v>
      </c>
      <c r="G200" s="17">
        <f t="shared" si="89"/>
        <v>1287425680</v>
      </c>
      <c r="H200" s="17">
        <f t="shared" si="89"/>
        <v>1340921942</v>
      </c>
      <c r="I200" s="17">
        <f t="shared" si="89"/>
        <v>1519130563</v>
      </c>
      <c r="J200" s="17">
        <f t="shared" si="89"/>
        <v>1637462307</v>
      </c>
      <c r="K200" s="17">
        <f t="shared" si="89"/>
        <v>1744633348</v>
      </c>
      <c r="L200" s="17">
        <f t="shared" si="89"/>
        <v>1720300448</v>
      </c>
      <c r="M200" s="17">
        <f t="shared" si="89"/>
        <v>1664318446</v>
      </c>
      <c r="N200" s="17">
        <f t="shared" si="89"/>
        <v>1804236764</v>
      </c>
      <c r="O200" s="17">
        <f t="shared" si="89"/>
        <v>1907946023</v>
      </c>
      <c r="P200" s="17">
        <f t="shared" ref="P200" si="90">SUM(P201:P204)</f>
        <v>1988887508</v>
      </c>
      <c r="Q200" s="10">
        <f t="shared" si="40"/>
        <v>826842241</v>
      </c>
      <c r="R200" s="16">
        <f t="shared" si="41"/>
        <v>0.71154047478255422</v>
      </c>
      <c r="S200" s="10">
        <f t="shared" si="42"/>
        <v>244254160</v>
      </c>
      <c r="T200" s="16">
        <f t="shared" si="43"/>
        <v>0.14000314752667448</v>
      </c>
      <c r="U200" s="10">
        <f t="shared" si="44"/>
        <v>80941485</v>
      </c>
      <c r="V200" s="16">
        <f t="shared" si="45"/>
        <v>4.2423362099484302E-2</v>
      </c>
      <c r="W200" s="17"/>
      <c r="X200" s="18"/>
      <c r="Y200" s="17"/>
      <c r="Z200" s="18"/>
      <c r="BC200" s="17"/>
      <c r="BG200" s="17"/>
      <c r="BO200"/>
      <c r="BP200"/>
      <c r="BQ200"/>
      <c r="BR200"/>
      <c r="BS200"/>
      <c r="BT200"/>
      <c r="BU200"/>
      <c r="BV200"/>
    </row>
    <row r="201" spans="3:74" x14ac:dyDescent="0.2">
      <c r="C201" s="1">
        <f>+C126</f>
        <v>5413</v>
      </c>
      <c r="D201" s="1" t="str">
        <f>+D126</f>
        <v>Architectural and engineering services</v>
      </c>
      <c r="E201" s="11">
        <f>+E126</f>
        <v>656800751</v>
      </c>
      <c r="F201" s="11">
        <f t="shared" ref="F201:O201" si="91">+F126</f>
        <v>759658597</v>
      </c>
      <c r="G201" s="11">
        <f t="shared" si="91"/>
        <v>853164089</v>
      </c>
      <c r="H201" s="11">
        <f t="shared" si="91"/>
        <v>877684672</v>
      </c>
      <c r="I201" s="11">
        <f t="shared" si="91"/>
        <v>1114571439</v>
      </c>
      <c r="J201" s="11">
        <f t="shared" si="91"/>
        <v>1208862065</v>
      </c>
      <c r="K201" s="11">
        <f t="shared" si="91"/>
        <v>1302674116</v>
      </c>
      <c r="L201" s="11">
        <f t="shared" si="91"/>
        <v>1288948502</v>
      </c>
      <c r="M201" s="11">
        <f t="shared" si="91"/>
        <v>1212208025</v>
      </c>
      <c r="N201" s="11">
        <f t="shared" si="91"/>
        <v>1312601060</v>
      </c>
      <c r="O201" s="11">
        <f t="shared" si="91"/>
        <v>1352835676</v>
      </c>
      <c r="P201" s="11">
        <f t="shared" ref="P201" si="92">+P126</f>
        <v>1396157582</v>
      </c>
      <c r="Q201" s="10">
        <f t="shared" si="40"/>
        <v>636498985</v>
      </c>
      <c r="R201" s="16">
        <f t="shared" si="41"/>
        <v>0.83787505007331597</v>
      </c>
      <c r="S201" s="10">
        <f t="shared" si="42"/>
        <v>93483466</v>
      </c>
      <c r="T201" s="16">
        <f t="shared" si="43"/>
        <v>7.1762741618794854E-2</v>
      </c>
      <c r="U201" s="10">
        <f t="shared" si="44"/>
        <v>43321906</v>
      </c>
      <c r="V201" s="16">
        <f t="shared" si="45"/>
        <v>3.2023036329210469E-2</v>
      </c>
      <c r="W201" s="10"/>
      <c r="X201" s="16"/>
      <c r="Y201" s="10"/>
      <c r="Z201" s="16"/>
      <c r="BC201" s="11"/>
      <c r="BG201" s="11"/>
    </row>
    <row r="202" spans="3:74" x14ac:dyDescent="0.2">
      <c r="C202" s="1">
        <f t="shared" ref="C202:E203" si="93">+C130</f>
        <v>54162</v>
      </c>
      <c r="D202" s="1" t="str">
        <f t="shared" si="93"/>
        <v>Environmental consulting services</v>
      </c>
      <c r="E202" s="11">
        <f t="shared" si="93"/>
        <v>56760004</v>
      </c>
      <c r="F202" s="11">
        <f t="shared" ref="F202:O203" si="94">+F130</f>
        <v>60404430</v>
      </c>
      <c r="G202" s="11">
        <f t="shared" si="94"/>
        <v>66467012</v>
      </c>
      <c r="H202" s="11">
        <f t="shared" si="94"/>
        <v>68058888</v>
      </c>
      <c r="I202" s="11">
        <f t="shared" si="94"/>
        <v>62854866</v>
      </c>
      <c r="J202" s="11">
        <f t="shared" si="94"/>
        <v>64373780</v>
      </c>
      <c r="K202" s="11">
        <f t="shared" si="94"/>
        <v>66153968</v>
      </c>
      <c r="L202" s="11">
        <f t="shared" si="94"/>
        <v>60308139</v>
      </c>
      <c r="M202" s="11">
        <f t="shared" si="94"/>
        <v>60390698</v>
      </c>
      <c r="N202" s="11">
        <f t="shared" si="94"/>
        <v>59877129</v>
      </c>
      <c r="O202" s="11">
        <f t="shared" si="94"/>
        <v>65952719</v>
      </c>
      <c r="P202" s="11">
        <f t="shared" ref="P202" si="95">+P130</f>
        <v>64928150</v>
      </c>
      <c r="Q202" s="10">
        <f t="shared" si="40"/>
        <v>4523720</v>
      </c>
      <c r="R202" s="16">
        <f t="shared" si="41"/>
        <v>7.4890533690989219E-2</v>
      </c>
      <c r="S202" s="10">
        <f t="shared" si="42"/>
        <v>-1225818</v>
      </c>
      <c r="T202" s="16">
        <f t="shared" si="43"/>
        <v>-1.8529772847488149E-2</v>
      </c>
      <c r="U202" s="10">
        <f t="shared" si="44"/>
        <v>-1024569</v>
      </c>
      <c r="V202" s="16">
        <f t="shared" si="45"/>
        <v>-1.5534901601251648E-2</v>
      </c>
      <c r="W202" s="10"/>
      <c r="X202" s="16"/>
      <c r="Y202" s="10"/>
      <c r="Z202" s="16"/>
      <c r="BC202" s="11"/>
      <c r="BG202" s="11"/>
    </row>
    <row r="203" spans="3:74" x14ac:dyDescent="0.2">
      <c r="C203" s="1">
        <f t="shared" si="93"/>
        <v>5417</v>
      </c>
      <c r="D203" s="1" t="str">
        <f t="shared" si="93"/>
        <v>Scientific research and development services</v>
      </c>
      <c r="E203" s="11">
        <f t="shared" si="93"/>
        <v>239851889</v>
      </c>
      <c r="F203" s="11">
        <f t="shared" si="94"/>
        <v>274818556</v>
      </c>
      <c r="G203" s="11">
        <f t="shared" si="94"/>
        <v>291422831</v>
      </c>
      <c r="H203" s="11">
        <f t="shared" si="94"/>
        <v>314508338</v>
      </c>
      <c r="I203" s="11">
        <f t="shared" si="94"/>
        <v>248974379</v>
      </c>
      <c r="J203" s="11">
        <f t="shared" si="94"/>
        <v>263879301</v>
      </c>
      <c r="K203" s="11">
        <f t="shared" si="94"/>
        <v>272915805</v>
      </c>
      <c r="L203" s="11">
        <f t="shared" si="94"/>
        <v>292594426</v>
      </c>
      <c r="M203" s="11">
        <f t="shared" si="94"/>
        <v>308271845</v>
      </c>
      <c r="N203" s="11">
        <f t="shared" si="94"/>
        <v>341042223</v>
      </c>
      <c r="O203" s="11">
        <f t="shared" si="94"/>
        <v>398617531</v>
      </c>
      <c r="P203" s="11">
        <f t="shared" ref="P203" si="96">+P131</f>
        <v>432811405</v>
      </c>
      <c r="Q203" s="10">
        <f t="shared" si="40"/>
        <v>157992849</v>
      </c>
      <c r="R203" s="16">
        <f t="shared" si="41"/>
        <v>0.57489876702503306</v>
      </c>
      <c r="S203" s="10">
        <f t="shared" si="42"/>
        <v>159895600</v>
      </c>
      <c r="T203" s="16">
        <f t="shared" si="43"/>
        <v>0.58587885740072843</v>
      </c>
      <c r="U203" s="10">
        <f t="shared" si="44"/>
        <v>34193874</v>
      </c>
      <c r="V203" s="16">
        <f t="shared" si="45"/>
        <v>8.5781159484428202E-2</v>
      </c>
      <c r="W203" s="10"/>
      <c r="X203" s="16"/>
      <c r="Y203" s="10"/>
      <c r="Z203" s="16"/>
      <c r="BC203" s="11"/>
      <c r="BG203" s="11"/>
    </row>
    <row r="204" spans="3:74" x14ac:dyDescent="0.2">
      <c r="C204" s="1">
        <f>+C146</f>
        <v>6215</v>
      </c>
      <c r="D204" s="1" t="str">
        <f>+D146</f>
        <v>Medical and diagnostic laboratories</v>
      </c>
      <c r="E204" s="11">
        <f>+E146</f>
        <v>61650273</v>
      </c>
      <c r="F204" s="11">
        <f t="shared" ref="F204:O204" si="97">+F146</f>
        <v>67163684</v>
      </c>
      <c r="G204" s="11">
        <f t="shared" si="97"/>
        <v>76371748</v>
      </c>
      <c r="H204" s="11">
        <f t="shared" si="97"/>
        <v>80670044</v>
      </c>
      <c r="I204" s="11">
        <f t="shared" si="97"/>
        <v>92729879</v>
      </c>
      <c r="J204" s="11">
        <f t="shared" si="97"/>
        <v>100347161</v>
      </c>
      <c r="K204" s="11">
        <f t="shared" si="97"/>
        <v>102889459</v>
      </c>
      <c r="L204" s="11">
        <f t="shared" si="97"/>
        <v>78449381</v>
      </c>
      <c r="M204" s="11">
        <f t="shared" si="97"/>
        <v>83447878</v>
      </c>
      <c r="N204" s="11">
        <f t="shared" si="97"/>
        <v>90716352</v>
      </c>
      <c r="O204" s="11">
        <f t="shared" si="97"/>
        <v>90540097</v>
      </c>
      <c r="P204" s="11">
        <f t="shared" ref="P204" si="98">+P146</f>
        <v>94990371</v>
      </c>
      <c r="Q204" s="10">
        <f t="shared" si="40"/>
        <v>27826687</v>
      </c>
      <c r="R204" s="16">
        <f t="shared" si="41"/>
        <v>0.41431150500916536</v>
      </c>
      <c r="S204" s="10">
        <f t="shared" si="42"/>
        <v>-7899088</v>
      </c>
      <c r="T204" s="16">
        <f t="shared" si="43"/>
        <v>-7.677256812089954E-2</v>
      </c>
      <c r="U204" s="10">
        <f t="shared" si="44"/>
        <v>4450274</v>
      </c>
      <c r="V204" s="16">
        <f t="shared" si="45"/>
        <v>4.9152520788662286E-2</v>
      </c>
      <c r="W204" s="10"/>
      <c r="X204" s="16"/>
      <c r="Y204" s="10"/>
      <c r="Z204" s="16"/>
      <c r="BC204" s="11"/>
      <c r="BG204" s="11"/>
    </row>
    <row r="205" spans="3:74" x14ac:dyDescent="0.2">
      <c r="C205" s="1"/>
      <c r="Q205" s="10"/>
      <c r="R205" s="10"/>
    </row>
    <row r="206" spans="3:74" x14ac:dyDescent="0.2">
      <c r="C206" s="1"/>
      <c r="D206" s="5" t="s">
        <v>187</v>
      </c>
      <c r="E206" s="16">
        <f>+E177/E176</f>
        <v>0.40873497471181575</v>
      </c>
      <c r="F206" s="16">
        <f t="shared" ref="F206:O206" si="99">+F177/F176</f>
        <v>0.44326937435356872</v>
      </c>
      <c r="G206" s="16">
        <f t="shared" si="99"/>
        <v>0.37975767466164934</v>
      </c>
      <c r="H206" s="16">
        <f t="shared" si="99"/>
        <v>0.36880838917550679</v>
      </c>
      <c r="I206" s="16">
        <f t="shared" si="99"/>
        <v>0.32472010863913692</v>
      </c>
      <c r="J206" s="16">
        <f t="shared" si="99"/>
        <v>0.33075850438713839</v>
      </c>
      <c r="K206" s="16">
        <f t="shared" si="99"/>
        <v>0.32987460960045195</v>
      </c>
      <c r="L206" s="16">
        <f t="shared" si="99"/>
        <v>0.31887629936007328</v>
      </c>
      <c r="M206" s="16">
        <f t="shared" si="99"/>
        <v>0.31111861721064438</v>
      </c>
      <c r="N206" s="16">
        <f t="shared" si="99"/>
        <v>0.33111659716330161</v>
      </c>
      <c r="O206" s="16">
        <f t="shared" si="99"/>
        <v>0.32085107891236514</v>
      </c>
      <c r="P206" s="16">
        <f t="shared" ref="P206" si="100">+P177/P176</f>
        <v>0.27955934584608488</v>
      </c>
      <c r="Q206" s="16"/>
      <c r="R206" s="16"/>
      <c r="BC206" s="16"/>
      <c r="BG206" s="16"/>
    </row>
    <row r="207" spans="3:74" x14ac:dyDescent="0.2">
      <c r="C207" s="1"/>
      <c r="D207" s="5" t="s">
        <v>188</v>
      </c>
      <c r="E207" s="16">
        <f>+E185/E176</f>
        <v>0.59126502528818425</v>
      </c>
      <c r="F207" s="16">
        <f t="shared" ref="F207:O207" si="101">+F185/F176</f>
        <v>0.55673062564643128</v>
      </c>
      <c r="G207" s="16">
        <f t="shared" si="101"/>
        <v>0.62024232533835055</v>
      </c>
      <c r="H207" s="16">
        <f t="shared" si="101"/>
        <v>0.63119161082449315</v>
      </c>
      <c r="I207" s="16">
        <f t="shared" si="101"/>
        <v>0.67527989136086308</v>
      </c>
      <c r="J207" s="16">
        <f t="shared" si="101"/>
        <v>0.66924149561286161</v>
      </c>
      <c r="K207" s="16">
        <f t="shared" si="101"/>
        <v>0.67012539039954799</v>
      </c>
      <c r="L207" s="16">
        <f t="shared" si="101"/>
        <v>0.68112370063992678</v>
      </c>
      <c r="M207" s="16">
        <f t="shared" si="101"/>
        <v>0.68888138278935562</v>
      </c>
      <c r="N207" s="16">
        <f t="shared" si="101"/>
        <v>0.66888340283669834</v>
      </c>
      <c r="O207" s="16">
        <f t="shared" si="101"/>
        <v>0.67914892108763492</v>
      </c>
      <c r="P207" s="16">
        <f t="shared" ref="P207" si="102">+P185/P176</f>
        <v>0.72044065415391512</v>
      </c>
      <c r="Q207" s="16"/>
      <c r="R207" s="16"/>
      <c r="BC207" s="16"/>
      <c r="BG207" s="16"/>
    </row>
    <row r="208" spans="3:74" x14ac:dyDescent="0.2">
      <c r="C208" s="1"/>
      <c r="D208" s="5"/>
      <c r="Q208" s="16"/>
      <c r="R208" s="16"/>
    </row>
    <row r="209" spans="3:59" x14ac:dyDescent="0.2">
      <c r="C209" s="1"/>
      <c r="D209" s="5" t="s">
        <v>189</v>
      </c>
      <c r="E209" s="16">
        <f>+E176/E175</f>
        <v>0.28353113264820468</v>
      </c>
      <c r="F209" s="16">
        <f t="shared" ref="F209:O209" si="103">+F176/F175</f>
        <v>0.28440026114932032</v>
      </c>
      <c r="G209" s="16">
        <f t="shared" si="103"/>
        <v>0.27031449036256727</v>
      </c>
      <c r="H209" s="16">
        <f t="shared" si="103"/>
        <v>0.26329553619800417</v>
      </c>
      <c r="I209" s="16">
        <f t="shared" si="103"/>
        <v>0.24776165150532325</v>
      </c>
      <c r="J209" s="16">
        <f t="shared" si="103"/>
        <v>0.25046841922530766</v>
      </c>
      <c r="K209" s="16">
        <f t="shared" si="103"/>
        <v>0.26039559194260942</v>
      </c>
      <c r="L209" s="16">
        <f t="shared" si="103"/>
        <v>0.26045643333492108</v>
      </c>
      <c r="M209" s="16">
        <f t="shared" si="103"/>
        <v>0.25316079852949541</v>
      </c>
      <c r="N209" s="16">
        <f t="shared" si="103"/>
        <v>0.25092538834727363</v>
      </c>
      <c r="O209" s="16">
        <f t="shared" si="103"/>
        <v>0.25547468472628881</v>
      </c>
      <c r="P209" s="16">
        <f t="shared" ref="P209" si="104">+P176/P175</f>
        <v>0.25190431594425239</v>
      </c>
      <c r="Q209" s="16"/>
      <c r="R209" s="16"/>
      <c r="BC209" s="16"/>
      <c r="BG209" s="16"/>
    </row>
    <row r="210" spans="3:59" x14ac:dyDescent="0.2">
      <c r="C210" s="1"/>
      <c r="D210" s="5" t="s">
        <v>190</v>
      </c>
      <c r="E210" s="16">
        <f>+E177/E19</f>
        <v>0.76985647442932015</v>
      </c>
      <c r="F210" s="16">
        <f t="shared" ref="F210:O210" si="105">+F177/F19</f>
        <v>0.78782920690947811</v>
      </c>
      <c r="G210" s="16">
        <f t="shared" si="105"/>
        <v>0.74644768868690059</v>
      </c>
      <c r="H210" s="16">
        <f t="shared" si="105"/>
        <v>0.74687783146565101</v>
      </c>
      <c r="I210" s="16">
        <f t="shared" si="105"/>
        <v>0.73380158495173908</v>
      </c>
      <c r="J210" s="16">
        <f t="shared" si="105"/>
        <v>0.74960963393182822</v>
      </c>
      <c r="K210" s="16">
        <f t="shared" si="105"/>
        <v>0.75712354457496334</v>
      </c>
      <c r="L210" s="16">
        <f t="shared" si="105"/>
        <v>0.75666384140335996</v>
      </c>
      <c r="M210" s="16">
        <f t="shared" si="105"/>
        <v>0.7405851904511197</v>
      </c>
      <c r="N210" s="16">
        <f t="shared" si="105"/>
        <v>0.75223662501860256</v>
      </c>
      <c r="O210" s="16">
        <f t="shared" si="105"/>
        <v>0.74978190719478321</v>
      </c>
      <c r="P210" s="16">
        <f t="shared" ref="P210" si="106">+P177/P19</f>
        <v>0.73181806595324328</v>
      </c>
      <c r="Q210" s="16"/>
      <c r="R210" s="16"/>
      <c r="BC210" s="16"/>
      <c r="BG210" s="16"/>
    </row>
    <row r="211" spans="3:59" x14ac:dyDescent="0.2">
      <c r="C211" s="1"/>
    </row>
    <row r="212" spans="3:59" x14ac:dyDescent="0.2">
      <c r="C212" s="5" t="s">
        <v>191</v>
      </c>
    </row>
    <row r="213" spans="3:59" x14ac:dyDescent="0.2"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</row>
    <row r="214" spans="3:59" x14ac:dyDescent="0.2">
      <c r="D214" t="s">
        <v>198</v>
      </c>
      <c r="E214" s="10">
        <f>+E178+E184+E131+E145+E147+E148</f>
        <v>2659503967</v>
      </c>
      <c r="F214" s="10">
        <f t="shared" ref="F214:O214" si="107">+F178+F184+F131+F145+F147+F148</f>
        <v>2904388653</v>
      </c>
      <c r="G214" s="10">
        <f t="shared" si="107"/>
        <v>3103416109</v>
      </c>
      <c r="H214" s="10">
        <f t="shared" si="107"/>
        <v>3367679153</v>
      </c>
      <c r="I214" s="10">
        <f t="shared" si="107"/>
        <v>3566135568</v>
      </c>
      <c r="J214" s="10">
        <f t="shared" si="107"/>
        <v>3716083515</v>
      </c>
      <c r="K214" s="10">
        <f t="shared" si="107"/>
        <v>3919608760</v>
      </c>
      <c r="L214" s="10">
        <f t="shared" si="107"/>
        <v>4272626466</v>
      </c>
      <c r="M214" s="10">
        <f t="shared" si="107"/>
        <v>4448735772</v>
      </c>
      <c r="N214" s="10">
        <f t="shared" si="107"/>
        <v>4800011850</v>
      </c>
      <c r="O214" s="10">
        <f t="shared" si="107"/>
        <v>5237639670</v>
      </c>
      <c r="P214" s="10"/>
      <c r="Q214" s="10">
        <f t="shared" ref="Q214" si="108">+O214-E214</f>
        <v>2578135703</v>
      </c>
      <c r="R214" s="16">
        <f t="shared" ref="R214" si="109">+Q214/E214</f>
        <v>0.96940472170388003</v>
      </c>
      <c r="S214" s="10">
        <f t="shared" ref="S214" si="110">+O214-J214</f>
        <v>1521556155</v>
      </c>
      <c r="T214" s="16">
        <f t="shared" ref="T214" si="111">+S214/J214</f>
        <v>0.40945154996065797</v>
      </c>
      <c r="U214" s="10">
        <f t="shared" ref="U214" si="112">+O214-N214</f>
        <v>437627820</v>
      </c>
      <c r="V214" s="16">
        <f t="shared" ref="V214" si="113">+U214/N214</f>
        <v>9.1172237418538873E-2</v>
      </c>
      <c r="W214" s="10"/>
    </row>
    <row r="215" spans="3:59" x14ac:dyDescent="0.2"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</row>
    <row r="216" spans="3:59" x14ac:dyDescent="0.2"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</row>
    <row r="217" spans="3:59" x14ac:dyDescent="0.2"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</row>
    <row r="218" spans="3:59" x14ac:dyDescent="0.2"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</row>
    <row r="219" spans="3:59" x14ac:dyDescent="0.2"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</row>
    <row r="220" spans="3:59" x14ac:dyDescent="0.2"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</row>
    <row r="221" spans="3:59" x14ac:dyDescent="0.2"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</row>
    <row r="222" spans="3:59" x14ac:dyDescent="0.2"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</row>
    <row r="223" spans="3:59" x14ac:dyDescent="0.2"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</row>
    <row r="224" spans="3:59" x14ac:dyDescent="0.2"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</row>
    <row r="225" spans="5:16" x14ac:dyDescent="0.2"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</row>
    <row r="226" spans="5:16" x14ac:dyDescent="0.2"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</row>
    <row r="227" spans="5:16" x14ac:dyDescent="0.2"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</row>
    <row r="228" spans="5:16" x14ac:dyDescent="0.2"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</row>
    <row r="229" spans="5:16" x14ac:dyDescent="0.2"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</row>
    <row r="230" spans="5:16" x14ac:dyDescent="0.2"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</row>
    <row r="231" spans="5:16" x14ac:dyDescent="0.2"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</row>
    <row r="232" spans="5:16" x14ac:dyDescent="0.2"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</row>
    <row r="233" spans="5:16" x14ac:dyDescent="0.2"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</row>
    <row r="234" spans="5:16" x14ac:dyDescent="0.2"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</row>
    <row r="235" spans="5:16" x14ac:dyDescent="0.2"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</row>
    <row r="236" spans="5:16" x14ac:dyDescent="0.2"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</row>
    <row r="237" spans="5:16" x14ac:dyDescent="0.2"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</row>
    <row r="238" spans="5:16" x14ac:dyDescent="0.2"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</row>
    <row r="239" spans="5:16" x14ac:dyDescent="0.2"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</row>
    <row r="240" spans="5:16" x14ac:dyDescent="0.2"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</row>
    <row r="241" spans="5:16" x14ac:dyDescent="0.2"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</row>
    <row r="242" spans="5:16" x14ac:dyDescent="0.2"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</row>
    <row r="243" spans="5:16" x14ac:dyDescent="0.2"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</row>
    <row r="244" spans="5:16" x14ac:dyDescent="0.2"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</row>
    <row r="245" spans="5:16" x14ac:dyDescent="0.2"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</row>
    <row r="246" spans="5:16" x14ac:dyDescent="0.2"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</row>
    <row r="247" spans="5:16" x14ac:dyDescent="0.2"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</row>
    <row r="248" spans="5:16" x14ac:dyDescent="0.2"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</row>
    <row r="249" spans="5:16" x14ac:dyDescent="0.2"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</row>
    <row r="250" spans="5:16" x14ac:dyDescent="0.2"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</row>
    <row r="251" spans="5:16" x14ac:dyDescent="0.2"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</row>
    <row r="252" spans="5:16" x14ac:dyDescent="0.2"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</row>
    <row r="253" spans="5:16" x14ac:dyDescent="0.2"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</row>
    <row r="254" spans="5:16" x14ac:dyDescent="0.2"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</row>
    <row r="255" spans="5:16" x14ac:dyDescent="0.2"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</row>
    <row r="256" spans="5:16" x14ac:dyDescent="0.2"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</row>
    <row r="257" spans="5:16" x14ac:dyDescent="0.2"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</row>
    <row r="258" spans="5:16" x14ac:dyDescent="0.2"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</row>
    <row r="259" spans="5:16" x14ac:dyDescent="0.2"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</row>
    <row r="260" spans="5:16" x14ac:dyDescent="0.2"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</row>
    <row r="261" spans="5:16" x14ac:dyDescent="0.2"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</row>
    <row r="262" spans="5:16" x14ac:dyDescent="0.2"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</row>
    <row r="263" spans="5:16" x14ac:dyDescent="0.2"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</row>
    <row r="264" spans="5:16" x14ac:dyDescent="0.2"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</row>
    <row r="265" spans="5:16" x14ac:dyDescent="0.2"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</row>
    <row r="266" spans="5:16" x14ac:dyDescent="0.2"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</row>
    <row r="267" spans="5:16" x14ac:dyDescent="0.2"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</row>
    <row r="268" spans="5:16" x14ac:dyDescent="0.2"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</row>
    <row r="269" spans="5:16" x14ac:dyDescent="0.2"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</row>
    <row r="270" spans="5:16" x14ac:dyDescent="0.2"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</row>
    <row r="271" spans="5:16" x14ac:dyDescent="0.2"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</row>
    <row r="272" spans="5:16" x14ac:dyDescent="0.2"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</row>
    <row r="273" spans="5:16" x14ac:dyDescent="0.2"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</row>
    <row r="274" spans="5:16" x14ac:dyDescent="0.2"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</row>
    <row r="275" spans="5:16" x14ac:dyDescent="0.2"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</row>
    <row r="276" spans="5:16" x14ac:dyDescent="0.2"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</row>
    <row r="277" spans="5:16" x14ac:dyDescent="0.2"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</row>
    <row r="278" spans="5:16" x14ac:dyDescent="0.2"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</row>
    <row r="279" spans="5:16" x14ac:dyDescent="0.2"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</row>
    <row r="280" spans="5:16" x14ac:dyDescent="0.2"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</row>
    <row r="281" spans="5:16" x14ac:dyDescent="0.2"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</row>
    <row r="282" spans="5:16" x14ac:dyDescent="0.2"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</row>
    <row r="283" spans="5:16" x14ac:dyDescent="0.2"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</row>
    <row r="284" spans="5:16" x14ac:dyDescent="0.2"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</row>
    <row r="285" spans="5:16" x14ac:dyDescent="0.2"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</row>
    <row r="286" spans="5:16" x14ac:dyDescent="0.2"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</row>
    <row r="287" spans="5:16" x14ac:dyDescent="0.2"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</row>
    <row r="288" spans="5:16" x14ac:dyDescent="0.2"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</row>
    <row r="289" spans="5:16" x14ac:dyDescent="0.2"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</row>
    <row r="290" spans="5:16" x14ac:dyDescent="0.2"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</row>
    <row r="291" spans="5:16" x14ac:dyDescent="0.2"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</row>
    <row r="292" spans="5:16" x14ac:dyDescent="0.2"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</row>
    <row r="293" spans="5:16" x14ac:dyDescent="0.2"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</row>
    <row r="294" spans="5:16" x14ac:dyDescent="0.2"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</row>
    <row r="295" spans="5:16" x14ac:dyDescent="0.2"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</row>
    <row r="296" spans="5:16" x14ac:dyDescent="0.2"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</row>
    <row r="297" spans="5:16" x14ac:dyDescent="0.2"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</row>
    <row r="298" spans="5:16" x14ac:dyDescent="0.2"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</row>
  </sheetData>
  <mergeCells count="5">
    <mergeCell ref="W174:X174"/>
    <mergeCell ref="Y174:Z174"/>
    <mergeCell ref="Q173:R173"/>
    <mergeCell ref="S173:T173"/>
    <mergeCell ref="U173:V17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Emp</vt:lpstr>
      <vt:lpstr>Firms</vt:lpstr>
      <vt:lpstr>Estab</vt:lpstr>
      <vt:lpstr>Salary</vt:lpstr>
      <vt:lpstr>Payroll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Beverly Kerr</dc:creator>
  <cp:lastModifiedBy>Beverly Kerr</cp:lastModifiedBy>
  <dcterms:created xsi:type="dcterms:W3CDTF">2016-02-24T01:06:53Z</dcterms:created>
  <dcterms:modified xsi:type="dcterms:W3CDTF">2017-06-06T17:20:22Z</dcterms:modified>
</cp:coreProperties>
</file>